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730" windowHeight="1176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P238" i="1" l="1"/>
  <c r="P239" i="1"/>
  <c r="P240" i="1"/>
  <c r="P241" i="1"/>
  <c r="P242" i="1"/>
  <c r="P243" i="1"/>
  <c r="P244" i="1"/>
  <c r="P245" i="1"/>
  <c r="P247" i="1"/>
  <c r="P248" i="1"/>
  <c r="P249" i="1"/>
  <c r="P250" i="1"/>
  <c r="P251" i="1"/>
  <c r="P252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1" i="1"/>
  <c r="P282" i="1"/>
  <c r="P283" i="1"/>
  <c r="P284" i="1"/>
  <c r="P285" i="1"/>
  <c r="P286" i="1"/>
  <c r="P288" i="1"/>
  <c r="P289" i="1"/>
  <c r="P290" i="1"/>
  <c r="P291" i="1"/>
  <c r="P292" i="1"/>
  <c r="P294" i="1"/>
  <c r="P295" i="1"/>
  <c r="P297" i="1"/>
  <c r="P298" i="1"/>
  <c r="P299" i="1"/>
  <c r="P300" i="1"/>
  <c r="P301" i="1"/>
  <c r="P302" i="1"/>
  <c r="P303" i="1"/>
  <c r="P304" i="1"/>
  <c r="P305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1" i="1"/>
  <c r="P342" i="1"/>
  <c r="P344" i="1"/>
  <c r="P345" i="1"/>
  <c r="P347" i="1"/>
  <c r="P348" i="1"/>
  <c r="P349" i="1"/>
  <c r="P350" i="1"/>
  <c r="P351" i="1"/>
  <c r="P352" i="1"/>
  <c r="P353" i="1"/>
  <c r="P355" i="1"/>
  <c r="P356" i="1"/>
  <c r="P357" i="1"/>
  <c r="P359" i="1"/>
  <c r="P360" i="1"/>
  <c r="P361" i="1"/>
  <c r="P362" i="1"/>
  <c r="P364" i="1"/>
  <c r="P365" i="1"/>
  <c r="P366" i="1"/>
  <c r="P367" i="1"/>
  <c r="P368" i="1"/>
  <c r="P369" i="1"/>
  <c r="P370" i="1"/>
  <c r="P372" i="1"/>
  <c r="P373" i="1"/>
  <c r="P374" i="1"/>
  <c r="P375" i="1"/>
  <c r="P377" i="1"/>
  <c r="P378" i="1"/>
  <c r="P379" i="1"/>
  <c r="P380" i="1"/>
  <c r="P381" i="1"/>
  <c r="P382" i="1"/>
  <c r="P384" i="1"/>
  <c r="P385" i="1"/>
  <c r="P386" i="1"/>
  <c r="P387" i="1"/>
  <c r="P389" i="1"/>
  <c r="P390" i="1"/>
  <c r="P391" i="1"/>
  <c r="P392" i="1"/>
  <c r="P393" i="1"/>
  <c r="P394" i="1"/>
  <c r="P395" i="1"/>
  <c r="P397" i="1"/>
  <c r="P398" i="1"/>
  <c r="P400" i="1"/>
  <c r="P401" i="1"/>
  <c r="P402" i="1"/>
  <c r="P403" i="1"/>
  <c r="P404" i="1"/>
  <c r="P405" i="1"/>
  <c r="P406" i="1"/>
  <c r="P407" i="1"/>
  <c r="P408" i="1"/>
  <c r="P410" i="1"/>
  <c r="P411" i="1"/>
  <c r="P412" i="1"/>
  <c r="P413" i="1"/>
  <c r="P415" i="1"/>
  <c r="P416" i="1"/>
  <c r="P417" i="1"/>
  <c r="P418" i="1"/>
  <c r="P419" i="1"/>
  <c r="P421" i="1"/>
  <c r="P422" i="1"/>
  <c r="P423" i="1"/>
  <c r="P424" i="1"/>
  <c r="P425" i="1"/>
  <c r="P427" i="1"/>
  <c r="P428" i="1"/>
  <c r="P429" i="1"/>
  <c r="P430" i="1"/>
  <c r="P432" i="1"/>
  <c r="P433" i="1"/>
  <c r="P434" i="1"/>
  <c r="P436" i="1"/>
  <c r="P437" i="1"/>
  <c r="P438" i="1"/>
  <c r="P440" i="1"/>
  <c r="P441" i="1"/>
  <c r="P443" i="1"/>
  <c r="P444" i="1"/>
  <c r="P446" i="1"/>
  <c r="P447" i="1"/>
  <c r="P448" i="1"/>
  <c r="P449" i="1"/>
  <c r="P450" i="1"/>
  <c r="P452" i="1"/>
  <c r="P453" i="1"/>
  <c r="P454" i="1"/>
  <c r="P456" i="1"/>
  <c r="P457" i="1"/>
  <c r="P458" i="1"/>
  <c r="P459" i="1"/>
  <c r="P461" i="1"/>
  <c r="P462" i="1"/>
  <c r="P464" i="1"/>
  <c r="P465" i="1"/>
  <c r="P466" i="1"/>
  <c r="P468" i="1"/>
  <c r="P469" i="1"/>
  <c r="P470" i="1"/>
  <c r="P471" i="1"/>
  <c r="P473" i="1"/>
  <c r="P474" i="1"/>
  <c r="P475" i="1"/>
  <c r="P476" i="1"/>
  <c r="P478" i="1"/>
  <c r="P479" i="1"/>
  <c r="P480" i="1"/>
  <c r="P481" i="1"/>
  <c r="P482" i="1"/>
  <c r="P484" i="1"/>
  <c r="P485" i="1"/>
  <c r="P486" i="1"/>
  <c r="P487" i="1"/>
  <c r="P488" i="1"/>
  <c r="P489" i="1"/>
  <c r="P490" i="1"/>
  <c r="P491" i="1"/>
  <c r="P492" i="1"/>
  <c r="P493" i="1"/>
  <c r="P494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10" i="1"/>
  <c r="P511" i="1"/>
  <c r="P512" i="1"/>
  <c r="P514" i="1"/>
  <c r="P515" i="1"/>
  <c r="P517" i="1"/>
  <c r="P518" i="1"/>
  <c r="P519" i="1"/>
  <c r="P520" i="1"/>
  <c r="Q238" i="1"/>
  <c r="Q239" i="1"/>
  <c r="Q240" i="1"/>
  <c r="Q241" i="1"/>
  <c r="Q242" i="1"/>
  <c r="Q243" i="1"/>
  <c r="Q244" i="1"/>
  <c r="Q245" i="1"/>
  <c r="Q247" i="1"/>
  <c r="Q248" i="1"/>
  <c r="Q249" i="1"/>
  <c r="Q250" i="1"/>
  <c r="Q251" i="1"/>
  <c r="Q252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1" i="1"/>
  <c r="Q282" i="1"/>
  <c r="Q283" i="1"/>
  <c r="Q284" i="1"/>
  <c r="Q285" i="1"/>
  <c r="Q286" i="1"/>
  <c r="Q288" i="1"/>
  <c r="Q289" i="1"/>
  <c r="Q290" i="1"/>
  <c r="Q291" i="1"/>
  <c r="Q292" i="1"/>
  <c r="Q294" i="1"/>
  <c r="Q295" i="1"/>
  <c r="Q297" i="1"/>
  <c r="Q298" i="1"/>
  <c r="Q299" i="1"/>
  <c r="Q300" i="1"/>
  <c r="Q301" i="1"/>
  <c r="Q302" i="1"/>
  <c r="Q303" i="1"/>
  <c r="Q304" i="1"/>
  <c r="Q305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1" i="1"/>
  <c r="Q342" i="1"/>
  <c r="Q344" i="1"/>
  <c r="Q345" i="1"/>
  <c r="Q347" i="1"/>
  <c r="Q348" i="1"/>
  <c r="Q349" i="1"/>
  <c r="Q350" i="1"/>
  <c r="Q351" i="1"/>
  <c r="Q352" i="1"/>
  <c r="Q353" i="1"/>
  <c r="Q355" i="1"/>
  <c r="Q356" i="1"/>
  <c r="Q357" i="1"/>
  <c r="Q359" i="1"/>
  <c r="Q360" i="1"/>
  <c r="Q361" i="1"/>
  <c r="Q362" i="1"/>
  <c r="Q364" i="1"/>
  <c r="Q365" i="1"/>
  <c r="Q366" i="1"/>
  <c r="Q367" i="1"/>
  <c r="Q368" i="1"/>
  <c r="Q369" i="1"/>
  <c r="Q370" i="1"/>
  <c r="Q372" i="1"/>
  <c r="Q373" i="1"/>
  <c r="Q374" i="1"/>
  <c r="Q375" i="1"/>
  <c r="Q377" i="1"/>
  <c r="Q378" i="1"/>
  <c r="Q379" i="1"/>
  <c r="Q380" i="1"/>
  <c r="Q381" i="1"/>
  <c r="Q382" i="1"/>
  <c r="Q384" i="1"/>
  <c r="Q385" i="1"/>
  <c r="Q386" i="1"/>
  <c r="Q387" i="1"/>
  <c r="Q389" i="1"/>
  <c r="Q390" i="1"/>
  <c r="Q391" i="1"/>
  <c r="Q392" i="1"/>
  <c r="Q393" i="1"/>
  <c r="Q394" i="1"/>
  <c r="Q395" i="1"/>
  <c r="Q397" i="1"/>
  <c r="Q398" i="1"/>
  <c r="Q400" i="1"/>
  <c r="Q401" i="1"/>
  <c r="Q402" i="1"/>
  <c r="Q403" i="1"/>
  <c r="Q404" i="1"/>
  <c r="Q405" i="1"/>
  <c r="Q406" i="1"/>
  <c r="Q407" i="1"/>
  <c r="Q408" i="1"/>
  <c r="Q410" i="1"/>
  <c r="Q411" i="1"/>
  <c r="Q412" i="1"/>
  <c r="Q413" i="1"/>
  <c r="Q415" i="1"/>
  <c r="Q416" i="1"/>
  <c r="Q417" i="1"/>
  <c r="Q418" i="1"/>
  <c r="Q419" i="1"/>
  <c r="Q421" i="1"/>
  <c r="Q422" i="1"/>
  <c r="Q423" i="1"/>
  <c r="Q424" i="1"/>
  <c r="Q425" i="1"/>
  <c r="Q427" i="1"/>
  <c r="Q428" i="1"/>
  <c r="Q429" i="1"/>
  <c r="Q430" i="1"/>
  <c r="Q432" i="1"/>
  <c r="Q433" i="1"/>
  <c r="Q434" i="1"/>
  <c r="Q436" i="1"/>
  <c r="Q437" i="1"/>
  <c r="Q438" i="1"/>
  <c r="Q440" i="1"/>
  <c r="Q441" i="1"/>
  <c r="Q443" i="1"/>
  <c r="Q444" i="1"/>
  <c r="Q446" i="1"/>
  <c r="Q447" i="1"/>
  <c r="Q448" i="1"/>
  <c r="Q449" i="1"/>
  <c r="Q450" i="1"/>
  <c r="Q452" i="1"/>
  <c r="Q453" i="1"/>
  <c r="Q454" i="1"/>
  <c r="Q456" i="1"/>
  <c r="Q457" i="1"/>
  <c r="Q458" i="1"/>
  <c r="Q459" i="1"/>
  <c r="Q461" i="1"/>
  <c r="Q462" i="1"/>
  <c r="Q464" i="1"/>
  <c r="Q465" i="1"/>
  <c r="Q466" i="1"/>
  <c r="Q468" i="1"/>
  <c r="Q469" i="1"/>
  <c r="Q470" i="1"/>
  <c r="Q471" i="1"/>
  <c r="Q473" i="1"/>
  <c r="Q474" i="1"/>
  <c r="Q475" i="1"/>
  <c r="Q476" i="1"/>
  <c r="Q478" i="1"/>
  <c r="Q479" i="1"/>
  <c r="Q480" i="1"/>
  <c r="Q481" i="1"/>
  <c r="Q482" i="1"/>
  <c r="Q484" i="1"/>
  <c r="Q485" i="1"/>
  <c r="Q486" i="1"/>
  <c r="Q487" i="1"/>
  <c r="Q488" i="1"/>
  <c r="Q489" i="1"/>
  <c r="Q490" i="1"/>
  <c r="Q491" i="1"/>
  <c r="Q492" i="1"/>
  <c r="Q493" i="1"/>
  <c r="Q494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10" i="1"/>
  <c r="Q511" i="1"/>
  <c r="Q512" i="1"/>
  <c r="Q514" i="1"/>
  <c r="Q515" i="1"/>
  <c r="Q517" i="1"/>
  <c r="Q518" i="1"/>
  <c r="Q519" i="1"/>
  <c r="Q520" i="1"/>
  <c r="R238" i="1"/>
  <c r="R239" i="1"/>
  <c r="R240" i="1"/>
  <c r="R241" i="1"/>
  <c r="R242" i="1"/>
  <c r="R243" i="1"/>
  <c r="R244" i="1"/>
  <c r="R245" i="1"/>
  <c r="R247" i="1"/>
  <c r="R248" i="1"/>
  <c r="R249" i="1"/>
  <c r="R250" i="1"/>
  <c r="R251" i="1"/>
  <c r="R252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1" i="1"/>
  <c r="R282" i="1"/>
  <c r="R283" i="1"/>
  <c r="R284" i="1"/>
  <c r="R285" i="1"/>
  <c r="R286" i="1"/>
  <c r="R288" i="1"/>
  <c r="R289" i="1"/>
  <c r="R290" i="1"/>
  <c r="R291" i="1"/>
  <c r="R292" i="1"/>
  <c r="R294" i="1"/>
  <c r="R295" i="1"/>
  <c r="R297" i="1"/>
  <c r="R298" i="1"/>
  <c r="R299" i="1"/>
  <c r="R300" i="1"/>
  <c r="R301" i="1"/>
  <c r="R302" i="1"/>
  <c r="R303" i="1"/>
  <c r="R304" i="1"/>
  <c r="R305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1" i="1"/>
  <c r="R342" i="1"/>
  <c r="R344" i="1"/>
  <c r="R345" i="1"/>
  <c r="R347" i="1"/>
  <c r="R348" i="1"/>
  <c r="R349" i="1"/>
  <c r="R350" i="1"/>
  <c r="R351" i="1"/>
  <c r="R352" i="1"/>
  <c r="R353" i="1"/>
  <c r="R355" i="1"/>
  <c r="R356" i="1"/>
  <c r="R357" i="1"/>
  <c r="R359" i="1"/>
  <c r="R360" i="1"/>
  <c r="R361" i="1"/>
  <c r="R362" i="1"/>
  <c r="R364" i="1"/>
  <c r="R365" i="1"/>
  <c r="R366" i="1"/>
  <c r="R367" i="1"/>
  <c r="R368" i="1"/>
  <c r="R369" i="1"/>
  <c r="R370" i="1"/>
  <c r="R372" i="1"/>
  <c r="R373" i="1"/>
  <c r="R374" i="1"/>
  <c r="R375" i="1"/>
  <c r="R377" i="1"/>
  <c r="R378" i="1"/>
  <c r="R379" i="1"/>
  <c r="R380" i="1"/>
  <c r="R381" i="1"/>
  <c r="R382" i="1"/>
  <c r="R384" i="1"/>
  <c r="R385" i="1"/>
  <c r="R386" i="1"/>
  <c r="R387" i="1"/>
  <c r="R389" i="1"/>
  <c r="R390" i="1"/>
  <c r="R391" i="1"/>
  <c r="R392" i="1"/>
  <c r="R393" i="1"/>
  <c r="R394" i="1"/>
  <c r="R395" i="1"/>
  <c r="R397" i="1"/>
  <c r="R398" i="1"/>
  <c r="R400" i="1"/>
  <c r="R401" i="1"/>
  <c r="R402" i="1"/>
  <c r="R403" i="1"/>
  <c r="R404" i="1"/>
  <c r="R405" i="1"/>
  <c r="R406" i="1"/>
  <c r="R407" i="1"/>
  <c r="R408" i="1"/>
  <c r="R410" i="1"/>
  <c r="R411" i="1"/>
  <c r="R412" i="1"/>
  <c r="R413" i="1"/>
  <c r="R415" i="1"/>
  <c r="R416" i="1"/>
  <c r="R417" i="1"/>
  <c r="R418" i="1"/>
  <c r="R419" i="1"/>
  <c r="R421" i="1"/>
  <c r="R422" i="1"/>
  <c r="R423" i="1"/>
  <c r="R424" i="1"/>
  <c r="R425" i="1"/>
  <c r="R427" i="1"/>
  <c r="R428" i="1"/>
  <c r="R429" i="1"/>
  <c r="R430" i="1"/>
  <c r="R432" i="1"/>
  <c r="R433" i="1"/>
  <c r="R434" i="1"/>
  <c r="R436" i="1"/>
  <c r="R437" i="1"/>
  <c r="R438" i="1"/>
  <c r="R440" i="1"/>
  <c r="R441" i="1"/>
  <c r="R443" i="1"/>
  <c r="R444" i="1"/>
  <c r="R446" i="1"/>
  <c r="R447" i="1"/>
  <c r="R448" i="1"/>
  <c r="R449" i="1"/>
  <c r="R450" i="1"/>
  <c r="R452" i="1"/>
  <c r="R453" i="1"/>
  <c r="R454" i="1"/>
  <c r="R456" i="1"/>
  <c r="R457" i="1"/>
  <c r="R458" i="1"/>
  <c r="R459" i="1"/>
  <c r="R461" i="1"/>
  <c r="R462" i="1"/>
  <c r="R464" i="1"/>
  <c r="R465" i="1"/>
  <c r="R466" i="1"/>
  <c r="R468" i="1"/>
  <c r="R469" i="1"/>
  <c r="R470" i="1"/>
  <c r="R471" i="1"/>
  <c r="R473" i="1"/>
  <c r="R474" i="1"/>
  <c r="R475" i="1"/>
  <c r="R476" i="1"/>
  <c r="R478" i="1"/>
  <c r="R479" i="1"/>
  <c r="R480" i="1"/>
  <c r="R481" i="1"/>
  <c r="R482" i="1"/>
  <c r="R484" i="1"/>
  <c r="R485" i="1"/>
  <c r="R486" i="1"/>
  <c r="R487" i="1"/>
  <c r="R488" i="1"/>
  <c r="R489" i="1"/>
  <c r="R490" i="1"/>
  <c r="R491" i="1"/>
  <c r="R492" i="1"/>
  <c r="R493" i="1"/>
  <c r="R494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10" i="1"/>
  <c r="R511" i="1"/>
  <c r="R512" i="1"/>
  <c r="R514" i="1"/>
  <c r="R515" i="1"/>
  <c r="R517" i="1"/>
  <c r="R518" i="1"/>
  <c r="R519" i="1"/>
  <c r="R520" i="1"/>
  <c r="S238" i="1"/>
  <c r="S239" i="1"/>
  <c r="S240" i="1"/>
  <c r="S241" i="1"/>
  <c r="S242" i="1"/>
  <c r="S243" i="1"/>
  <c r="S244" i="1"/>
  <c r="S245" i="1"/>
  <c r="S247" i="1"/>
  <c r="S248" i="1"/>
  <c r="S249" i="1"/>
  <c r="S250" i="1"/>
  <c r="S251" i="1"/>
  <c r="S252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1" i="1"/>
  <c r="S282" i="1"/>
  <c r="S283" i="1"/>
  <c r="S284" i="1"/>
  <c r="S285" i="1"/>
  <c r="S286" i="1"/>
  <c r="S288" i="1"/>
  <c r="S289" i="1"/>
  <c r="S290" i="1"/>
  <c r="S291" i="1"/>
  <c r="S292" i="1"/>
  <c r="S294" i="1"/>
  <c r="S295" i="1"/>
  <c r="S297" i="1"/>
  <c r="S298" i="1"/>
  <c r="S299" i="1"/>
  <c r="S300" i="1"/>
  <c r="S301" i="1"/>
  <c r="S302" i="1"/>
  <c r="S303" i="1"/>
  <c r="S304" i="1"/>
  <c r="S305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1" i="1"/>
  <c r="S342" i="1"/>
  <c r="S344" i="1"/>
  <c r="S345" i="1"/>
  <c r="S347" i="1"/>
  <c r="S348" i="1"/>
  <c r="S349" i="1"/>
  <c r="S350" i="1"/>
  <c r="S351" i="1"/>
  <c r="S352" i="1"/>
  <c r="S353" i="1"/>
  <c r="S355" i="1"/>
  <c r="S356" i="1"/>
  <c r="S357" i="1"/>
  <c r="S359" i="1"/>
  <c r="S360" i="1"/>
  <c r="S361" i="1"/>
  <c r="S362" i="1"/>
  <c r="S364" i="1"/>
  <c r="S365" i="1"/>
  <c r="S366" i="1"/>
  <c r="S367" i="1"/>
  <c r="S368" i="1"/>
  <c r="S369" i="1"/>
  <c r="S370" i="1"/>
  <c r="S372" i="1"/>
  <c r="S373" i="1"/>
  <c r="S374" i="1"/>
  <c r="S375" i="1"/>
  <c r="S377" i="1"/>
  <c r="S378" i="1"/>
  <c r="S379" i="1"/>
  <c r="S380" i="1"/>
  <c r="S381" i="1"/>
  <c r="S382" i="1"/>
  <c r="S384" i="1"/>
  <c r="S385" i="1"/>
  <c r="S386" i="1"/>
  <c r="S387" i="1"/>
  <c r="S389" i="1"/>
  <c r="S390" i="1"/>
  <c r="S391" i="1"/>
  <c r="S392" i="1"/>
  <c r="S393" i="1"/>
  <c r="S394" i="1"/>
  <c r="S395" i="1"/>
  <c r="S397" i="1"/>
  <c r="S398" i="1"/>
  <c r="S400" i="1"/>
  <c r="S401" i="1"/>
  <c r="S402" i="1"/>
  <c r="S403" i="1"/>
  <c r="S404" i="1"/>
  <c r="S405" i="1"/>
  <c r="S406" i="1"/>
  <c r="S407" i="1"/>
  <c r="S408" i="1"/>
  <c r="S410" i="1"/>
  <c r="S411" i="1"/>
  <c r="S412" i="1"/>
  <c r="S413" i="1"/>
  <c r="S415" i="1"/>
  <c r="S416" i="1"/>
  <c r="S417" i="1"/>
  <c r="S418" i="1"/>
  <c r="S419" i="1"/>
  <c r="S421" i="1"/>
  <c r="S422" i="1"/>
  <c r="S423" i="1"/>
  <c r="S424" i="1"/>
  <c r="S425" i="1"/>
  <c r="S427" i="1"/>
  <c r="S428" i="1"/>
  <c r="S429" i="1"/>
  <c r="S430" i="1"/>
  <c r="S432" i="1"/>
  <c r="S433" i="1"/>
  <c r="S434" i="1"/>
  <c r="S436" i="1"/>
  <c r="S437" i="1"/>
  <c r="S438" i="1"/>
  <c r="S440" i="1"/>
  <c r="S441" i="1"/>
  <c r="S443" i="1"/>
  <c r="S444" i="1"/>
  <c r="S446" i="1"/>
  <c r="S447" i="1"/>
  <c r="S448" i="1"/>
  <c r="S449" i="1"/>
  <c r="S450" i="1"/>
  <c r="S452" i="1"/>
  <c r="S453" i="1"/>
  <c r="S454" i="1"/>
  <c r="S456" i="1"/>
  <c r="S457" i="1"/>
  <c r="S458" i="1"/>
  <c r="S459" i="1"/>
  <c r="S461" i="1"/>
  <c r="S462" i="1"/>
  <c r="S464" i="1"/>
  <c r="S465" i="1"/>
  <c r="S466" i="1"/>
  <c r="S468" i="1"/>
  <c r="S469" i="1"/>
  <c r="S470" i="1"/>
  <c r="S471" i="1"/>
  <c r="S473" i="1"/>
  <c r="S474" i="1"/>
  <c r="S475" i="1"/>
  <c r="S476" i="1"/>
  <c r="S478" i="1"/>
  <c r="S479" i="1"/>
  <c r="S480" i="1"/>
  <c r="S481" i="1"/>
  <c r="S482" i="1"/>
  <c r="S484" i="1"/>
  <c r="S485" i="1"/>
  <c r="S486" i="1"/>
  <c r="S487" i="1"/>
  <c r="S488" i="1"/>
  <c r="S489" i="1"/>
  <c r="S490" i="1"/>
  <c r="S491" i="1"/>
  <c r="S492" i="1"/>
  <c r="S493" i="1"/>
  <c r="S494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10" i="1"/>
  <c r="S511" i="1"/>
  <c r="S512" i="1"/>
  <c r="S514" i="1"/>
  <c r="S515" i="1"/>
  <c r="S517" i="1"/>
  <c r="S518" i="1"/>
  <c r="S519" i="1"/>
  <c r="S520" i="1"/>
  <c r="S167" i="1"/>
  <c r="R167" i="1"/>
  <c r="Q167" i="1"/>
  <c r="P167" i="1"/>
  <c r="P207" i="1" l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5" i="1"/>
  <c r="P226" i="1"/>
  <c r="P227" i="1"/>
  <c r="P228" i="1"/>
  <c r="P230" i="1"/>
  <c r="P231" i="1"/>
  <c r="P232" i="1"/>
  <c r="P234" i="1"/>
  <c r="P235" i="1"/>
  <c r="P23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5" i="1"/>
  <c r="Q226" i="1"/>
  <c r="Q227" i="1"/>
  <c r="Q228" i="1"/>
  <c r="Q230" i="1"/>
  <c r="Q231" i="1"/>
  <c r="Q232" i="1"/>
  <c r="Q234" i="1"/>
  <c r="Q235" i="1"/>
  <c r="Q23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5" i="1"/>
  <c r="R226" i="1"/>
  <c r="R227" i="1"/>
  <c r="R228" i="1"/>
  <c r="R230" i="1"/>
  <c r="R231" i="1"/>
  <c r="R232" i="1"/>
  <c r="R234" i="1"/>
  <c r="R235" i="1"/>
  <c r="R23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5" i="1"/>
  <c r="S226" i="1"/>
  <c r="S227" i="1"/>
  <c r="S228" i="1"/>
  <c r="S230" i="1"/>
  <c r="S231" i="1"/>
  <c r="S232" i="1"/>
  <c r="S234" i="1"/>
  <c r="S235" i="1"/>
  <c r="S236" i="1"/>
  <c r="P150" i="1"/>
  <c r="P152" i="1"/>
  <c r="P153" i="1"/>
  <c r="P154" i="1"/>
  <c r="P155" i="1"/>
  <c r="P157" i="1"/>
  <c r="P158" i="1"/>
  <c r="P159" i="1"/>
  <c r="P160" i="1"/>
  <c r="P161" i="1"/>
  <c r="P162" i="1"/>
  <c r="P163" i="1"/>
  <c r="P164" i="1"/>
  <c r="P165" i="1"/>
  <c r="P166" i="1"/>
  <c r="P168" i="1"/>
  <c r="P169" i="1"/>
  <c r="P170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6" i="1"/>
  <c r="P187" i="1"/>
  <c r="P188" i="1"/>
  <c r="P189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5" i="1"/>
  <c r="P206" i="1"/>
  <c r="Q150" i="1"/>
  <c r="Q152" i="1"/>
  <c r="Q153" i="1"/>
  <c r="Q154" i="1"/>
  <c r="Q155" i="1"/>
  <c r="Q157" i="1"/>
  <c r="Q158" i="1"/>
  <c r="Q159" i="1"/>
  <c r="Q160" i="1"/>
  <c r="Q161" i="1"/>
  <c r="Q162" i="1"/>
  <c r="Q163" i="1"/>
  <c r="Q164" i="1"/>
  <c r="Q165" i="1"/>
  <c r="Q166" i="1"/>
  <c r="Q168" i="1"/>
  <c r="Q169" i="1"/>
  <c r="Q170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6" i="1"/>
  <c r="Q187" i="1"/>
  <c r="Q188" i="1"/>
  <c r="Q189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5" i="1"/>
  <c r="Q206" i="1"/>
  <c r="R150" i="1"/>
  <c r="R152" i="1"/>
  <c r="R153" i="1"/>
  <c r="R154" i="1"/>
  <c r="R155" i="1"/>
  <c r="R157" i="1"/>
  <c r="R158" i="1"/>
  <c r="R159" i="1"/>
  <c r="R160" i="1"/>
  <c r="R161" i="1"/>
  <c r="R162" i="1"/>
  <c r="R163" i="1"/>
  <c r="R164" i="1"/>
  <c r="R165" i="1"/>
  <c r="R166" i="1"/>
  <c r="R168" i="1"/>
  <c r="R169" i="1"/>
  <c r="R170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6" i="1"/>
  <c r="R187" i="1"/>
  <c r="R188" i="1"/>
  <c r="R189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5" i="1"/>
  <c r="R206" i="1"/>
  <c r="S150" i="1"/>
  <c r="S152" i="1"/>
  <c r="S153" i="1"/>
  <c r="S154" i="1"/>
  <c r="S155" i="1"/>
  <c r="S157" i="1"/>
  <c r="S158" i="1"/>
  <c r="S159" i="1"/>
  <c r="S160" i="1"/>
  <c r="S161" i="1"/>
  <c r="S162" i="1"/>
  <c r="S163" i="1"/>
  <c r="S164" i="1"/>
  <c r="S165" i="1"/>
  <c r="S166" i="1"/>
  <c r="S168" i="1"/>
  <c r="S169" i="1"/>
  <c r="S170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6" i="1"/>
  <c r="S187" i="1"/>
  <c r="S188" i="1"/>
  <c r="S189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5" i="1"/>
  <c r="S206" i="1"/>
  <c r="P93" i="1"/>
  <c r="P94" i="1"/>
  <c r="P95" i="1"/>
  <c r="P98" i="1"/>
  <c r="P99" i="1"/>
  <c r="P100" i="1"/>
  <c r="P101" i="1"/>
  <c r="P103" i="1"/>
  <c r="P104" i="1"/>
  <c r="P105" i="1"/>
  <c r="P107" i="1"/>
  <c r="P108" i="1"/>
  <c r="P109" i="1"/>
  <c r="P111" i="1"/>
  <c r="P112" i="1"/>
  <c r="P113" i="1"/>
  <c r="P114" i="1"/>
  <c r="P115" i="1"/>
  <c r="P116" i="1"/>
  <c r="P117" i="1"/>
  <c r="P118" i="1"/>
  <c r="P120" i="1"/>
  <c r="P121" i="1"/>
  <c r="P122" i="1"/>
  <c r="P123" i="1"/>
  <c r="P124" i="1"/>
  <c r="P125" i="1"/>
  <c r="P127" i="1"/>
  <c r="P128" i="1"/>
  <c r="P129" i="1"/>
  <c r="P130" i="1"/>
  <c r="P131" i="1"/>
  <c r="P132" i="1"/>
  <c r="P134" i="1"/>
  <c r="P135" i="1"/>
  <c r="P136" i="1"/>
  <c r="P138" i="1"/>
  <c r="P139" i="1"/>
  <c r="P140" i="1"/>
  <c r="P141" i="1"/>
  <c r="P142" i="1"/>
  <c r="P143" i="1"/>
  <c r="P144" i="1"/>
  <c r="P145" i="1"/>
  <c r="P146" i="1"/>
  <c r="P148" i="1"/>
  <c r="P149" i="1"/>
  <c r="Q93" i="1"/>
  <c r="Q94" i="1"/>
  <c r="Q95" i="1"/>
  <c r="Q98" i="1"/>
  <c r="Q99" i="1"/>
  <c r="Q100" i="1"/>
  <c r="Q101" i="1"/>
  <c r="Q103" i="1"/>
  <c r="Q104" i="1"/>
  <c r="Q105" i="1"/>
  <c r="Q107" i="1"/>
  <c r="Q108" i="1"/>
  <c r="Q109" i="1"/>
  <c r="Q111" i="1"/>
  <c r="Q112" i="1"/>
  <c r="Q113" i="1"/>
  <c r="Q114" i="1"/>
  <c r="Q115" i="1"/>
  <c r="Q116" i="1"/>
  <c r="Q117" i="1"/>
  <c r="Q118" i="1"/>
  <c r="Q120" i="1"/>
  <c r="Q121" i="1"/>
  <c r="Q122" i="1"/>
  <c r="Q123" i="1"/>
  <c r="Q124" i="1"/>
  <c r="Q125" i="1"/>
  <c r="Q127" i="1"/>
  <c r="Q128" i="1"/>
  <c r="Q129" i="1"/>
  <c r="Q130" i="1"/>
  <c r="Q131" i="1"/>
  <c r="Q132" i="1"/>
  <c r="Q134" i="1"/>
  <c r="Q135" i="1"/>
  <c r="Q136" i="1"/>
  <c r="Q138" i="1"/>
  <c r="Q139" i="1"/>
  <c r="Q140" i="1"/>
  <c r="Q141" i="1"/>
  <c r="Q142" i="1"/>
  <c r="Q143" i="1"/>
  <c r="Q144" i="1"/>
  <c r="Q145" i="1"/>
  <c r="Q146" i="1"/>
  <c r="Q148" i="1"/>
  <c r="Q149" i="1"/>
  <c r="R93" i="1"/>
  <c r="R94" i="1"/>
  <c r="R95" i="1"/>
  <c r="R98" i="1"/>
  <c r="R99" i="1"/>
  <c r="R100" i="1"/>
  <c r="R101" i="1"/>
  <c r="R103" i="1"/>
  <c r="R104" i="1"/>
  <c r="R105" i="1"/>
  <c r="R107" i="1"/>
  <c r="R108" i="1"/>
  <c r="R109" i="1"/>
  <c r="R111" i="1"/>
  <c r="R112" i="1"/>
  <c r="R113" i="1"/>
  <c r="R114" i="1"/>
  <c r="R115" i="1"/>
  <c r="R116" i="1"/>
  <c r="R117" i="1"/>
  <c r="R118" i="1"/>
  <c r="R120" i="1"/>
  <c r="R121" i="1"/>
  <c r="R122" i="1"/>
  <c r="R123" i="1"/>
  <c r="R124" i="1"/>
  <c r="R125" i="1"/>
  <c r="R127" i="1"/>
  <c r="R128" i="1"/>
  <c r="R129" i="1"/>
  <c r="R130" i="1"/>
  <c r="R131" i="1"/>
  <c r="R132" i="1"/>
  <c r="R134" i="1"/>
  <c r="R135" i="1"/>
  <c r="R136" i="1"/>
  <c r="R138" i="1"/>
  <c r="R139" i="1"/>
  <c r="R140" i="1"/>
  <c r="R141" i="1"/>
  <c r="R142" i="1"/>
  <c r="R143" i="1"/>
  <c r="R144" i="1"/>
  <c r="R145" i="1"/>
  <c r="R146" i="1"/>
  <c r="R148" i="1"/>
  <c r="R149" i="1"/>
  <c r="S93" i="1"/>
  <c r="S94" i="1"/>
  <c r="S95" i="1"/>
  <c r="S98" i="1"/>
  <c r="S99" i="1"/>
  <c r="S100" i="1"/>
  <c r="S101" i="1"/>
  <c r="S103" i="1"/>
  <c r="S104" i="1"/>
  <c r="S105" i="1"/>
  <c r="S107" i="1"/>
  <c r="S108" i="1"/>
  <c r="S109" i="1"/>
  <c r="S111" i="1"/>
  <c r="S112" i="1"/>
  <c r="S113" i="1"/>
  <c r="S114" i="1"/>
  <c r="S115" i="1"/>
  <c r="S116" i="1"/>
  <c r="S117" i="1"/>
  <c r="S118" i="1"/>
  <c r="S120" i="1"/>
  <c r="S121" i="1"/>
  <c r="S122" i="1"/>
  <c r="S123" i="1"/>
  <c r="S124" i="1"/>
  <c r="S125" i="1"/>
  <c r="S127" i="1"/>
  <c r="S128" i="1"/>
  <c r="S129" i="1"/>
  <c r="S130" i="1"/>
  <c r="S131" i="1"/>
  <c r="S132" i="1"/>
  <c r="S134" i="1"/>
  <c r="S135" i="1"/>
  <c r="S136" i="1"/>
  <c r="S138" i="1"/>
  <c r="S139" i="1"/>
  <c r="S140" i="1"/>
  <c r="S141" i="1"/>
  <c r="S142" i="1"/>
  <c r="S143" i="1"/>
  <c r="S144" i="1"/>
  <c r="S145" i="1"/>
  <c r="S146" i="1"/>
  <c r="S148" i="1"/>
  <c r="S149" i="1"/>
  <c r="S72" i="1"/>
  <c r="S73" i="1"/>
  <c r="S74" i="1"/>
  <c r="S75" i="1"/>
  <c r="S76" i="1"/>
  <c r="S77" i="1"/>
  <c r="S78" i="1"/>
  <c r="S79" i="1"/>
  <c r="S80" i="1"/>
  <c r="S81" i="1"/>
  <c r="S83" i="1"/>
  <c r="S84" i="1"/>
  <c r="S85" i="1"/>
  <c r="S86" i="1"/>
  <c r="S87" i="1"/>
  <c r="S88" i="1"/>
  <c r="S96" i="1"/>
  <c r="S89" i="1"/>
  <c r="S90" i="1"/>
  <c r="S91" i="1"/>
  <c r="S92" i="1"/>
  <c r="S39" i="1"/>
  <c r="S40" i="1"/>
  <c r="S42" i="1"/>
  <c r="S43" i="1"/>
  <c r="S44" i="1"/>
  <c r="S46" i="1"/>
  <c r="S47" i="1"/>
  <c r="S49" i="1"/>
  <c r="S50" i="1"/>
  <c r="S52" i="1"/>
  <c r="S53" i="1"/>
  <c r="S54" i="1"/>
  <c r="S55" i="1"/>
  <c r="S56" i="1"/>
  <c r="S57" i="1"/>
  <c r="S58" i="1"/>
  <c r="S60" i="1"/>
  <c r="S61" i="1"/>
  <c r="S62" i="1"/>
  <c r="S64" i="1"/>
  <c r="S65" i="1"/>
  <c r="S66" i="1"/>
  <c r="S67" i="1"/>
  <c r="S68" i="1"/>
  <c r="S69" i="1"/>
  <c r="S70" i="1"/>
  <c r="R70" i="1"/>
  <c r="R72" i="1"/>
  <c r="R73" i="1"/>
  <c r="R74" i="1"/>
  <c r="R75" i="1"/>
  <c r="R76" i="1"/>
  <c r="R77" i="1"/>
  <c r="R78" i="1"/>
  <c r="R79" i="1"/>
  <c r="R80" i="1"/>
  <c r="R81" i="1"/>
  <c r="R83" i="1"/>
  <c r="R84" i="1"/>
  <c r="R85" i="1"/>
  <c r="R86" i="1"/>
  <c r="R87" i="1"/>
  <c r="R88" i="1"/>
  <c r="R96" i="1"/>
  <c r="R89" i="1"/>
  <c r="R90" i="1"/>
  <c r="R91" i="1"/>
  <c r="R92" i="1"/>
  <c r="R39" i="1"/>
  <c r="R40" i="1"/>
  <c r="R42" i="1"/>
  <c r="R43" i="1"/>
  <c r="R44" i="1"/>
  <c r="R46" i="1"/>
  <c r="R47" i="1"/>
  <c r="R49" i="1"/>
  <c r="R50" i="1"/>
  <c r="R52" i="1"/>
  <c r="R53" i="1"/>
  <c r="R54" i="1"/>
  <c r="R55" i="1"/>
  <c r="R56" i="1"/>
  <c r="R57" i="1"/>
  <c r="R58" i="1"/>
  <c r="R60" i="1"/>
  <c r="R61" i="1"/>
  <c r="R62" i="1"/>
  <c r="R64" i="1"/>
  <c r="R65" i="1"/>
  <c r="R66" i="1"/>
  <c r="R67" i="1"/>
  <c r="R68" i="1"/>
  <c r="R69" i="1"/>
  <c r="Q78" i="1"/>
  <c r="Q79" i="1"/>
  <c r="Q80" i="1"/>
  <c r="Q81" i="1"/>
  <c r="Q83" i="1"/>
  <c r="Q84" i="1"/>
  <c r="Q85" i="1"/>
  <c r="Q86" i="1"/>
  <c r="Q87" i="1"/>
  <c r="Q88" i="1"/>
  <c r="Q96" i="1"/>
  <c r="Q89" i="1"/>
  <c r="Q90" i="1"/>
  <c r="Q91" i="1"/>
  <c r="Q92" i="1"/>
  <c r="Q39" i="1"/>
  <c r="Q40" i="1"/>
  <c r="Q42" i="1"/>
  <c r="Q43" i="1"/>
  <c r="Q44" i="1"/>
  <c r="Q46" i="1"/>
  <c r="Q47" i="1"/>
  <c r="Q49" i="1"/>
  <c r="Q50" i="1"/>
  <c r="Q52" i="1"/>
  <c r="Q53" i="1"/>
  <c r="Q54" i="1"/>
  <c r="Q55" i="1"/>
  <c r="Q56" i="1"/>
  <c r="Q57" i="1"/>
  <c r="Q58" i="1"/>
  <c r="Q60" i="1"/>
  <c r="Q61" i="1"/>
  <c r="Q62" i="1"/>
  <c r="Q64" i="1"/>
  <c r="Q65" i="1"/>
  <c r="Q66" i="1"/>
  <c r="Q67" i="1"/>
  <c r="Q68" i="1"/>
  <c r="Q69" i="1"/>
  <c r="Q70" i="1"/>
  <c r="Q72" i="1"/>
  <c r="Q73" i="1"/>
  <c r="Q74" i="1"/>
  <c r="Q75" i="1"/>
  <c r="Q76" i="1"/>
  <c r="Q77" i="1"/>
  <c r="P70" i="1"/>
  <c r="P72" i="1"/>
  <c r="P73" i="1"/>
  <c r="P74" i="1"/>
  <c r="P75" i="1"/>
  <c r="P76" i="1"/>
  <c r="P77" i="1"/>
  <c r="P78" i="1"/>
  <c r="P79" i="1"/>
  <c r="P80" i="1"/>
  <c r="P81" i="1"/>
  <c r="P83" i="1"/>
  <c r="P84" i="1"/>
  <c r="P85" i="1"/>
  <c r="P86" i="1"/>
  <c r="P87" i="1"/>
  <c r="P88" i="1"/>
  <c r="P96" i="1"/>
  <c r="P89" i="1"/>
  <c r="P90" i="1"/>
  <c r="P91" i="1"/>
  <c r="P92" i="1"/>
  <c r="P39" i="1"/>
  <c r="P40" i="1"/>
  <c r="P42" i="1"/>
  <c r="P43" i="1"/>
  <c r="P44" i="1"/>
  <c r="P46" i="1"/>
  <c r="P47" i="1"/>
  <c r="P49" i="1"/>
  <c r="P50" i="1"/>
  <c r="P52" i="1"/>
  <c r="P53" i="1"/>
  <c r="P54" i="1"/>
  <c r="P55" i="1"/>
  <c r="P56" i="1"/>
  <c r="P57" i="1"/>
  <c r="P58" i="1"/>
  <c r="P60" i="1"/>
  <c r="P61" i="1"/>
  <c r="P62" i="1"/>
  <c r="P64" i="1"/>
  <c r="P65" i="1"/>
  <c r="P66" i="1"/>
  <c r="P67" i="1"/>
  <c r="P68" i="1"/>
  <c r="P69" i="1"/>
  <c r="S12" i="1"/>
  <c r="S14" i="1"/>
  <c r="S15" i="1"/>
  <c r="S16" i="1"/>
  <c r="S18" i="1"/>
  <c r="S19" i="1"/>
  <c r="S21" i="1"/>
  <c r="S22" i="1"/>
  <c r="S23" i="1"/>
  <c r="S24" i="1"/>
  <c r="S25" i="1"/>
  <c r="S27" i="1"/>
  <c r="S28" i="1"/>
  <c r="S29" i="1"/>
  <c r="S30" i="1"/>
  <c r="S31" i="1"/>
  <c r="S32" i="1"/>
  <c r="S34" i="1"/>
  <c r="S35" i="1"/>
  <c r="S37" i="1"/>
  <c r="S38" i="1"/>
  <c r="R12" i="1"/>
  <c r="R14" i="1"/>
  <c r="R15" i="1"/>
  <c r="R16" i="1"/>
  <c r="R18" i="1"/>
  <c r="R19" i="1"/>
  <c r="R21" i="1"/>
  <c r="R22" i="1"/>
  <c r="R23" i="1"/>
  <c r="R24" i="1"/>
  <c r="R25" i="1"/>
  <c r="R27" i="1"/>
  <c r="R28" i="1"/>
  <c r="R29" i="1"/>
  <c r="R30" i="1"/>
  <c r="R31" i="1"/>
  <c r="R32" i="1"/>
  <c r="R34" i="1"/>
  <c r="R35" i="1"/>
  <c r="R37" i="1"/>
  <c r="R38" i="1"/>
  <c r="Q12" i="1"/>
  <c r="Q14" i="1"/>
  <c r="Q15" i="1"/>
  <c r="Q16" i="1"/>
  <c r="Q18" i="1"/>
  <c r="Q19" i="1"/>
  <c r="Q21" i="1"/>
  <c r="Q22" i="1"/>
  <c r="Q23" i="1"/>
  <c r="Q24" i="1"/>
  <c r="Q25" i="1"/>
  <c r="Q27" i="1"/>
  <c r="Q28" i="1"/>
  <c r="Q29" i="1"/>
  <c r="Q30" i="1"/>
  <c r="Q31" i="1"/>
  <c r="Q32" i="1"/>
  <c r="Q34" i="1"/>
  <c r="Q35" i="1"/>
  <c r="Q37" i="1"/>
  <c r="Q38" i="1"/>
  <c r="P12" i="1"/>
  <c r="P14" i="1"/>
  <c r="P15" i="1"/>
  <c r="P16" i="1"/>
  <c r="P18" i="1"/>
  <c r="P19" i="1"/>
  <c r="P21" i="1"/>
  <c r="P22" i="1"/>
  <c r="P23" i="1"/>
  <c r="P24" i="1"/>
  <c r="P25" i="1"/>
  <c r="P27" i="1"/>
  <c r="P28" i="1"/>
  <c r="P29" i="1"/>
  <c r="P30" i="1"/>
  <c r="P31" i="1"/>
  <c r="P32" i="1"/>
  <c r="P34" i="1"/>
  <c r="P35" i="1"/>
  <c r="P37" i="1"/>
  <c r="P38" i="1"/>
  <c r="S8" i="1"/>
  <c r="S9" i="1"/>
  <c r="S10" i="1"/>
  <c r="S11" i="1"/>
  <c r="R8" i="1"/>
  <c r="R9" i="1"/>
  <c r="R10" i="1"/>
  <c r="R11" i="1"/>
  <c r="Q8" i="1"/>
  <c r="Q9" i="1"/>
  <c r="Q10" i="1"/>
  <c r="Q11" i="1"/>
  <c r="P8" i="1"/>
  <c r="P9" i="1"/>
  <c r="P10" i="1"/>
  <c r="P11" i="1"/>
  <c r="S6" i="1"/>
  <c r="R6" i="1"/>
  <c r="Q6" i="1"/>
  <c r="P6" i="1"/>
  <c r="S5" i="1"/>
  <c r="R5" i="1"/>
  <c r="Q5" i="1"/>
  <c r="P5" i="1"/>
  <c r="S3" i="1" l="1"/>
  <c r="S4" i="1"/>
  <c r="S2" i="1"/>
  <c r="P3" i="1"/>
  <c r="P4" i="1"/>
  <c r="Q3" i="1"/>
  <c r="Q4" i="1"/>
  <c r="R3" i="1"/>
  <c r="R4" i="1"/>
  <c r="R2" i="1"/>
  <c r="Q2" i="1"/>
  <c r="P2" i="1"/>
</calcChain>
</file>

<file path=xl/sharedStrings.xml><?xml version="1.0" encoding="utf-8"?>
<sst xmlns="http://schemas.openxmlformats.org/spreadsheetml/2006/main" count="5016" uniqueCount="659">
  <si>
    <t>SKU</t>
  </si>
  <si>
    <t>PRODUCTO</t>
  </si>
  <si>
    <t>DESCRIPCION DETALLADA</t>
  </si>
  <si>
    <t>PRECIO CON IVA</t>
  </si>
  <si>
    <t>SQUADRON, LED ADVENTURE BIKE KIT</t>
  </si>
  <si>
    <t>DESCRIPCION CORTA</t>
  </si>
  <si>
    <t>STOCK</t>
  </si>
  <si>
    <t>LED ADVENTURE BIKE KIT</t>
  </si>
  <si>
    <t>CATEGORIA</t>
  </si>
  <si>
    <t>MARCA</t>
  </si>
  <si>
    <t>COLOR</t>
  </si>
  <si>
    <t>TALLA</t>
  </si>
  <si>
    <t>SKU PADRE</t>
  </si>
  <si>
    <t>UBICACIÓN</t>
  </si>
  <si>
    <t>DISTRIBUIDOR A</t>
  </si>
  <si>
    <t>DISTRIBUIDOR C</t>
  </si>
  <si>
    <t>DISTRIBUIDOR B</t>
  </si>
  <si>
    <t>LINEA</t>
  </si>
  <si>
    <t>TIPO</t>
  </si>
  <si>
    <t>PRECIO SIN IVA</t>
  </si>
  <si>
    <t>49-7083</t>
  </si>
  <si>
    <t>55-7083</t>
  </si>
  <si>
    <t>55-7803</t>
  </si>
  <si>
    <t>GENERO</t>
  </si>
  <si>
    <t>MOTOCICLETA</t>
  </si>
  <si>
    <t>NEGRO</t>
  </si>
  <si>
    <t>LUCES</t>
  </si>
  <si>
    <t>DOBLE PROPÓSITO, TURISMO</t>
  </si>
  <si>
    <t>BAJA DESIGNS</t>
  </si>
  <si>
    <t>WEB</t>
  </si>
  <si>
    <t>SQUADRON SPORT,PAIR DRIVING/COMBO LED</t>
  </si>
  <si>
    <t>Universales para cualquier moto.</t>
  </si>
  <si>
    <t>SQUADRON SPORT,LED ADVENTURE BIKE KIT</t>
  </si>
  <si>
    <t>SPORT LED ADVENTURE BIKE KIT</t>
  </si>
  <si>
    <t>SPORT PAIR DRIVING/COMBO LED</t>
  </si>
  <si>
    <t>49-7013</t>
  </si>
  <si>
    <t>UNISEX</t>
  </si>
  <si>
    <t>SQUADRON,LED BMW 800  LIGHT KIT</t>
  </si>
  <si>
    <t>47-1001</t>
  </si>
  <si>
    <t>STEALTH,10" SPOT LED LIGHT BAR</t>
  </si>
  <si>
    <t>STAR SPIRIT BLUE M</t>
  </si>
  <si>
    <t>STAR SPIRIT BLUE L</t>
  </si>
  <si>
    <t>STAR SPIRIT BLUE XL</t>
  </si>
  <si>
    <t>STAR SPIRIT BLUE XXL</t>
  </si>
  <si>
    <t>M</t>
  </si>
  <si>
    <t>L</t>
  </si>
  <si>
    <t>XL</t>
  </si>
  <si>
    <t>XXL</t>
  </si>
  <si>
    <t>STAR SPIRIT BLUE</t>
  </si>
  <si>
    <t>AZUL</t>
  </si>
  <si>
    <t>BELL</t>
  </si>
  <si>
    <t>URBANO</t>
  </si>
  <si>
    <t>UNITALLA</t>
  </si>
  <si>
    <t>ROPA</t>
  </si>
  <si>
    <t>ACCESORIOS</t>
  </si>
  <si>
    <t xml:space="preserve">STAR RACE DAY TRICOLORE M </t>
  </si>
  <si>
    <t>STAR PACE BKL/RED M SMP</t>
  </si>
  <si>
    <t>3-SNAP RETRO SHIELD PI</t>
  </si>
  <si>
    <t>3-SNAP 520 VISOR BLACK</t>
  </si>
  <si>
    <t>3-SNAP BUBBLE SHIELD SILVER IRIDIUM</t>
  </si>
  <si>
    <t>3-SNAP BUBBLE SHIELD HI-DEF YELLOW</t>
  </si>
  <si>
    <t>3-SNAP BUBBLE DLX SHLD SMOKE GRADIENT</t>
  </si>
  <si>
    <t>3-SNAP BUBBLE DLX SHLD WAYFARERGREEN</t>
  </si>
  <si>
    <t>3-SNAP BUBBLE DE LUXE  SHLD ICE BLUE</t>
  </si>
  <si>
    <t>CLICK RELEASE SHIELD LT SILVER IRIDIUM</t>
  </si>
  <si>
    <t>CLICK RELEASE SHIELD LT GOLD IRIDIUM</t>
  </si>
  <si>
    <t>CLICK RELEASE SHIELDDRK SILVER IRIDIUM</t>
  </si>
  <si>
    <t>CLICK RELEASE SHIELD HI-DEF YELLOW</t>
  </si>
  <si>
    <t>CLICK RELEASE SHIELD RACEHI-DEF YELL</t>
  </si>
  <si>
    <t>CLICK RELEASE SHIELD PHOTOCHROMATIC</t>
  </si>
  <si>
    <t>MXL 3-SNAP FLIP SHIELD CLEAR</t>
  </si>
  <si>
    <t>MXL 3-SNAP FLIP SHIELD SMOKE</t>
  </si>
  <si>
    <t>MX-9 ADV SHIELD LT SMK</t>
  </si>
  <si>
    <t>MX-9 ADV SHIELD DRK SMK</t>
  </si>
  <si>
    <t>STAR RACE DAY</t>
  </si>
  <si>
    <t>CUSTOM</t>
  </si>
  <si>
    <t>MICA</t>
  </si>
  <si>
    <t>PROSTAR SOLID  MAT BLACK</t>
  </si>
  <si>
    <t>3-SNAP BUBBLE SHIELD</t>
  </si>
  <si>
    <t>3-SNAP BUBBLE DLX SHLD</t>
  </si>
  <si>
    <t>3-SNAP BUBBLE DE LUXE  SHLD</t>
  </si>
  <si>
    <t>MX-9 ADV SHIELD</t>
  </si>
  <si>
    <t>TRICOLORE</t>
  </si>
  <si>
    <t>NEGRO MATE</t>
  </si>
  <si>
    <t>7047930B</t>
  </si>
  <si>
    <t>VORTEX HINGE PLATE KIT</t>
  </si>
  <si>
    <t>MAGNAFUSION REPLACEMENT KIT</t>
  </si>
  <si>
    <t>VORTEX MATTE BLACK SOLID M</t>
  </si>
  <si>
    <t>VORTEX MATTE BLACK SOLID L</t>
  </si>
  <si>
    <t>VORTEX MATTE BLACK SOLID XL</t>
  </si>
  <si>
    <t>VORTEX FLYING TIGER M</t>
  </si>
  <si>
    <t>VORTEX FLYING TIGER L</t>
  </si>
  <si>
    <t>VORTEX MONARCH PINK S</t>
  </si>
  <si>
    <t>VORTEX MONARCH PINK M</t>
  </si>
  <si>
    <t xml:space="preserve">VORTEX FLACK BLUE MD </t>
  </si>
  <si>
    <t>VORTEX FLACK BLUE LG</t>
  </si>
  <si>
    <t>VORTEX FLACK BLUE XL</t>
  </si>
  <si>
    <t xml:space="preserve">VORTEX FLACK WHITE MD </t>
  </si>
  <si>
    <t>VORTEX FLACK WHITE LG</t>
  </si>
  <si>
    <t>VORTEX FLACK WHITE XL</t>
  </si>
  <si>
    <t>VORTEX FLACK WHITE XXL</t>
  </si>
  <si>
    <t>VORTEX BAND BLACK M</t>
  </si>
  <si>
    <t>VORTEX BAND BLACK L</t>
  </si>
  <si>
    <t>VORTEX BAND BLACK XL</t>
  </si>
  <si>
    <t xml:space="preserve">VORTEX RSD DYNA L </t>
  </si>
  <si>
    <t xml:space="preserve">VORTEX RSD DYNA XL </t>
  </si>
  <si>
    <t>VORTEX GRINDER BLACK S</t>
  </si>
  <si>
    <t>VORTEX GRINDER BLACK M</t>
  </si>
  <si>
    <t>VORTEX GRINDER BLACK L</t>
  </si>
  <si>
    <t>VORTEX GRINDER BLACK XL</t>
  </si>
  <si>
    <t>VORTEX GRINDER PNK/PURP S</t>
  </si>
  <si>
    <t>VORTEX MANIFEST HI-VIZ S</t>
  </si>
  <si>
    <t>VORTEX MANIFEST HI-VIZ M</t>
  </si>
  <si>
    <t>VORTEX MANIFEST HI-VIZ L</t>
  </si>
  <si>
    <t>VORTEX MANIFEST HI-VIZ XL</t>
  </si>
  <si>
    <t>VORTEX MANIFEST HI-VIZ XXL</t>
  </si>
  <si>
    <t>VORTEX RALLY MATTE BLACK M</t>
  </si>
  <si>
    <t>VORTEX RALLY MATTE BLACK L</t>
  </si>
  <si>
    <t>VORTEX RALLY MATTE BLACK XL</t>
  </si>
  <si>
    <t>VORTEX RALLY MATTE BLACK XXL</t>
  </si>
  <si>
    <t>MAG-9 SOLID HI VIZ M</t>
  </si>
  <si>
    <t>BULLIT TT S</t>
  </si>
  <si>
    <t>BULLIT TT M</t>
  </si>
  <si>
    <t>BULLIT TT L</t>
  </si>
  <si>
    <t>BULLIT TT XL</t>
  </si>
  <si>
    <t>BULLIT SOLID WHITE M</t>
  </si>
  <si>
    <t>BULLIT SOLID WHITE L</t>
  </si>
  <si>
    <t>BULLIT SOLID WHITE XL</t>
  </si>
  <si>
    <t>3-SNAP RETRO SHIELD</t>
  </si>
  <si>
    <t>CLICK RELEASE SHIELD</t>
  </si>
  <si>
    <t>VORTEX FLYING TIGER</t>
  </si>
  <si>
    <t xml:space="preserve">STAR PACE </t>
  </si>
  <si>
    <t>VORTEX MONARCH</t>
  </si>
  <si>
    <t>MXL 3-SNAP FLIP SHIELD</t>
  </si>
  <si>
    <t>VORTEX MATTE BLACK SOLID</t>
  </si>
  <si>
    <t>S</t>
  </si>
  <si>
    <t xml:space="preserve">VORTEX FLACK </t>
  </si>
  <si>
    <t>ROSA</t>
  </si>
  <si>
    <t>VORTEX FLACK</t>
  </si>
  <si>
    <t>BLANCO</t>
  </si>
  <si>
    <t>VORTEX BAND</t>
  </si>
  <si>
    <t>FLYING TIGER</t>
  </si>
  <si>
    <t>RSD DYNA</t>
  </si>
  <si>
    <t>VORTEX RSD DYNA</t>
  </si>
  <si>
    <t>VORTEX GRINDER</t>
  </si>
  <si>
    <t>TT</t>
  </si>
  <si>
    <t>VORTEX MANIFEST HI-VIS</t>
  </si>
  <si>
    <t>HI-VIS</t>
  </si>
  <si>
    <t>MAG-9 SOLID HI VIS</t>
  </si>
  <si>
    <t>VORTEX RALLY</t>
  </si>
  <si>
    <t xml:space="preserve">VORTEX RALLY </t>
  </si>
  <si>
    <t>BULLIT TT</t>
  </si>
  <si>
    <t>BULLI TT BLUE FLAKE M</t>
  </si>
  <si>
    <t>BULLI TT SOLID BLACK S</t>
  </si>
  <si>
    <t>BULLI TT SOLID BLACK M</t>
  </si>
  <si>
    <t>BULLI TT SOLID BLACK L</t>
  </si>
  <si>
    <t>RACE STAR SPEED CHECK BK/GLD M SMP</t>
  </si>
  <si>
    <t>PRO STAR SOLID  MAT BLACK M SMP</t>
  </si>
  <si>
    <t>RACE STAR SPEED CHECK</t>
  </si>
  <si>
    <t>ROJO</t>
  </si>
  <si>
    <t>3-SNAP 520 VISOR</t>
  </si>
  <si>
    <t>CASCOS</t>
  </si>
  <si>
    <t>AMARILLO</t>
  </si>
  <si>
    <t>HUMO</t>
  </si>
  <si>
    <t>VERDE</t>
  </si>
  <si>
    <t>PLATA</t>
  </si>
  <si>
    <t>DORADO</t>
  </si>
  <si>
    <t>TRANSPARENTE</t>
  </si>
  <si>
    <t>BULLIT SOLID MATTE BLACK M</t>
  </si>
  <si>
    <t>BULLIT SOLID MATTE BLACK L</t>
  </si>
  <si>
    <t>BULLIT SOLID MATTE BLACK XL</t>
  </si>
  <si>
    <t>BULLIT RSD VIVA S</t>
  </si>
  <si>
    <t>BULLIT RSD VIVA M</t>
  </si>
  <si>
    <t>BULLIT RSD VIVA L</t>
  </si>
  <si>
    <t>BULLIT RSD VIVA XL</t>
  </si>
  <si>
    <t>BULLIT RETRO BLUE M</t>
  </si>
  <si>
    <t>BULLIT RETRO BLUE L</t>
  </si>
  <si>
    <t>BULLIT RETRO BLUE XL</t>
  </si>
  <si>
    <t>BULLITT BARN FRESH M</t>
  </si>
  <si>
    <t>BULLITT BARN FRESH L</t>
  </si>
  <si>
    <t>BULLITT BARN FRESH XL</t>
  </si>
  <si>
    <t>BULLITT CARBON RSD BAGGER S</t>
  </si>
  <si>
    <t>BULLIT CARBON RSD BAGGER M</t>
  </si>
  <si>
    <t>BULLITT CARBON RSD BAGGER L</t>
  </si>
  <si>
    <t>BULLITT CARBON RSD BAGGER XL</t>
  </si>
  <si>
    <t>BULLITT RETRO METALLIC TITANIUM S</t>
  </si>
  <si>
    <t>BULLITT RETRO METALLIC TITANIUM M</t>
  </si>
  <si>
    <t>BULLITT RETRO METALLIC TITANIUM L</t>
  </si>
  <si>
    <t>BULLITT RETRO METALLIC TITANIUM XL</t>
  </si>
  <si>
    <t>BULLITT CARBON RSD MOJO WHT/GLD M</t>
  </si>
  <si>
    <t>BULLITT CARBON RSD MOJO WHT/GLD L</t>
  </si>
  <si>
    <t>BULLITT CARBON RSD MOJO WHT/GLD XL</t>
  </si>
  <si>
    <t>BULLIT CHEM CANDY GRY M</t>
  </si>
  <si>
    <t>BULLIT CHEM CANDY GRY XL</t>
  </si>
  <si>
    <t>BULLIT STRIPES PRL WHT M</t>
  </si>
  <si>
    <t>BULLIT SHIELD FTL DRK GLD IRR BLK TB</t>
  </si>
  <si>
    <t>BULLITT SHLD FLT DRK SMOKE BLK TB</t>
  </si>
  <si>
    <t>BULLIT SHIELD BUB YELLOW BLK TB</t>
  </si>
  <si>
    <t>BULLIT SHIELD BUB DRK GLD IRR BLACK TB</t>
  </si>
  <si>
    <t>BULLIT SHIELD FTL DRK SILV IRR BRN TB</t>
  </si>
  <si>
    <t>BULLIT HINGE PLATES</t>
  </si>
  <si>
    <t xml:space="preserve">BULLITT CARBON RSD MOJO WHT/GLD M </t>
  </si>
  <si>
    <t xml:space="preserve">BULLITT CHEM CANDY GRY M </t>
  </si>
  <si>
    <t>BULLITT STRIPES PRL WHT M</t>
  </si>
  <si>
    <t xml:space="preserve">ARROW TURBINE BLACK MD </t>
  </si>
  <si>
    <t>ARROW TURBINE BLACK LG</t>
  </si>
  <si>
    <t>ARROW TURBINE BLUE MD</t>
  </si>
  <si>
    <t>ARROW TURBINE RED LG</t>
  </si>
  <si>
    <t xml:space="preserve">ARROW ZIPPED WHITE BLUE LG </t>
  </si>
  <si>
    <t>ARROW ZIPPED WHITE BLUE XL</t>
  </si>
  <si>
    <t xml:space="preserve">ARROW AIR RAID MD </t>
  </si>
  <si>
    <t>ARROW ZIPPED LG</t>
  </si>
  <si>
    <t xml:space="preserve">ARROW ZIPPED XXL </t>
  </si>
  <si>
    <t xml:space="preserve">ARROW BLACK SOLID XL </t>
  </si>
  <si>
    <t xml:space="preserve">ARROW MATTE BLACK SOLID LG </t>
  </si>
  <si>
    <t xml:space="preserve">ARROW MATTE BLACK SOLID XL </t>
  </si>
  <si>
    <t>ARROW METALLIC SILVER SOLID MD</t>
  </si>
  <si>
    <t xml:space="preserve">ARROW METALLIC SILVER SOLID LG </t>
  </si>
  <si>
    <t>ARROW METALLIC SILVER SALID XL</t>
  </si>
  <si>
    <t xml:space="preserve">CUSTOM 500 WHITE SOLID XL </t>
  </si>
  <si>
    <t>CUSTOM 500 MATTE BLUE FLAKE M</t>
  </si>
  <si>
    <t>CUSTOM 500 MATTE BLUE FLAKE L</t>
  </si>
  <si>
    <t>CUSTOM 500 MATTE BLUE FLAKE XL</t>
  </si>
  <si>
    <t>CUSTOM 500 MATTE BROWN METALLIC M</t>
  </si>
  <si>
    <t>CUSTOM 500 MATTE BROWN METALLIC L</t>
  </si>
  <si>
    <t>CUSTOM 500 MATTE BROWN METALLIC XL</t>
  </si>
  <si>
    <t>CUSTOM 500 MATTE BROWN METALLIC XXL</t>
  </si>
  <si>
    <t>CUSTOM 500 MATTE ORANGE FLAKE M</t>
  </si>
  <si>
    <t>CUSTOM 500 MATTE ORANGE FLAKE L</t>
  </si>
  <si>
    <t>CUSTOM 500 MATTE ORANGE FLAKE XL</t>
  </si>
  <si>
    <t>CUSTOM 500 INDEPENDENT SPECIAL EDITION M</t>
  </si>
  <si>
    <t>CUSTOM 500 INDEPENDENT SPECIAL EDITION L</t>
  </si>
  <si>
    <t>CUSTOM 500 INDEPENDENT SPECIAL EDITION XL</t>
  </si>
  <si>
    <t xml:space="preserve">CUSTOM 500 SOLID BLACK M </t>
  </si>
  <si>
    <t>CUSTOM 500 SOLID BLACK L</t>
  </si>
  <si>
    <t>CUSTOM 500 SOLID BLACK XL</t>
  </si>
  <si>
    <t>CUSTOM 500 SOLID MATTE BLACK S</t>
  </si>
  <si>
    <t>CUSTOM 500 SOLID MATTE BLACK M</t>
  </si>
  <si>
    <t>CUSTOM 500 SOLID MATTE BLACK L</t>
  </si>
  <si>
    <t>CUSTOM 500 SOLID MATTE BLACK XL</t>
  </si>
  <si>
    <t>CUSTOM 500 SOLID MATTE BLACK XXL</t>
  </si>
  <si>
    <t>CUSTOM 500 SOLID VINTAGE WHITE XS</t>
  </si>
  <si>
    <t>CUSTOM 500 SOLID VINTAGE WHITE S</t>
  </si>
  <si>
    <t>CUSTOM 500 SOLID VINTAGE WHITE M</t>
  </si>
  <si>
    <t>CUSTOM 500 SOLID VINTAGE WHITE L</t>
  </si>
  <si>
    <t>CUSTOM 500 SOLID VINTAGE WHITE XL</t>
  </si>
  <si>
    <t>CUSTOM 500 MATTE GREY PRIMER M</t>
  </si>
  <si>
    <t>CUSTOM 500 MATTE GREY PRIMER L</t>
  </si>
  <si>
    <t>CUSTOM 500 MATTE GREY PRIMER XL</t>
  </si>
  <si>
    <t>CUSTOM 500 MATTE GREY PRIMER XXL</t>
  </si>
  <si>
    <t>CUSTOM 500 RSD CHECK IT S</t>
  </si>
  <si>
    <t>CUSTOM 500 RSD CHECK IT M</t>
  </si>
  <si>
    <t>CUSTOM 500 RSD CHECK IT L</t>
  </si>
  <si>
    <t>CUSTOM 500 RSD CHECK IT XL</t>
  </si>
  <si>
    <t>CUSTOM 500 HEADCASE CUE BALL XS</t>
  </si>
  <si>
    <t>CUSTOM 500 HEADCASE CUE BALL S</t>
  </si>
  <si>
    <t>CUSTOM 500 HEADCASE CUE BALL M</t>
  </si>
  <si>
    <t>CUSTOM 500 HEADCASE CUE BALL L</t>
  </si>
  <si>
    <t>CUSTOM 500 HEADCASE CUE BALL XL</t>
  </si>
  <si>
    <t>CUSTOM 500 CHEM CANDY MEAN GREEN S</t>
  </si>
  <si>
    <t>CUSTOM 500 CHEM CANDY MEAN GREEN M</t>
  </si>
  <si>
    <t>CUSTOM 500 CHEM CANDY MEAN GREEN L</t>
  </si>
  <si>
    <t>CUSTOM 500 CHEM CANDY MEAN GREEN XL</t>
  </si>
  <si>
    <t>CUSTOM500 CARBON RSD TALLADEGA M</t>
  </si>
  <si>
    <t>CUSTOM 500 CARBON RSD TALLADEGA L</t>
  </si>
  <si>
    <t>CUSTOM500 CARBON RSD TALLADEGA XL</t>
  </si>
  <si>
    <t>CUSTOM500 CARBON MATTE BLK S</t>
  </si>
  <si>
    <t>CUSTOM500 CARBON MATTE BLK M</t>
  </si>
  <si>
    <t>CUSTOM 500 CARBON MATTE BLK L</t>
  </si>
  <si>
    <t>CUSTOM500 CARBON MATTE BLK XL</t>
  </si>
  <si>
    <t xml:space="preserve">CUSTOM 500 INDEPENDENT M </t>
  </si>
  <si>
    <t xml:space="preserve">CUSTOM 500 INDEPENDENT L </t>
  </si>
  <si>
    <t>CUSTOM 500 INDEPENDENT XL</t>
  </si>
  <si>
    <t xml:space="preserve">CUSTOM 500 BLACK FLAKE M </t>
  </si>
  <si>
    <t xml:space="preserve">CUSTOM 500 BLACK FLAKE L </t>
  </si>
  <si>
    <t xml:space="preserve">CUSTOM 500 BLACK FLAKE XL </t>
  </si>
  <si>
    <t xml:space="preserve">CUSTOM 500 RETRO BLUE S </t>
  </si>
  <si>
    <t>CUSTOM 500 RETRO BLUE M</t>
  </si>
  <si>
    <t>CUSTOM 500 atrix DELICUENT  M</t>
  </si>
  <si>
    <t>CUSTOM 500 atrix DELICUENT  L</t>
  </si>
  <si>
    <t>CUSTOM 500 atrix DELICUENT XL</t>
  </si>
  <si>
    <t>CUSTOM 500 atrix DELICUENT  XXL</t>
  </si>
  <si>
    <t>CUSTOM 500 CRBN RSD BOMB BLK/GLD M</t>
  </si>
  <si>
    <t>CUSTOM 500 CRBN RSD BOMB BLK/GLD L</t>
  </si>
  <si>
    <t>CUSTOM 500 AIRTRX HERI BLU/RED M</t>
  </si>
  <si>
    <t>CUSTOM 500 AIRTRX HERI BLU/RED L</t>
  </si>
  <si>
    <t>CUSTOM 500 STRIPES PRL WHT S</t>
  </si>
  <si>
    <t>CUSTOM 500 STRIPES PRL WHT M</t>
  </si>
  <si>
    <t>CUSTOM 500 STRIPES PRL WHT L</t>
  </si>
  <si>
    <t>CUSTOM500 CRBN RSD BOMB BLK/GLD M</t>
  </si>
  <si>
    <t>BULLIT SOLID</t>
  </si>
  <si>
    <t>BULLIT RETRO</t>
  </si>
  <si>
    <t>BULLIT RSD VIVA</t>
  </si>
  <si>
    <t>BULLITT BARN FRESH</t>
  </si>
  <si>
    <t>BULLITT CARBON RSD BAGGER</t>
  </si>
  <si>
    <t xml:space="preserve"> RSD VIVA</t>
  </si>
  <si>
    <t>BARN FRESH</t>
  </si>
  <si>
    <t>BULLITT CHEM</t>
  </si>
  <si>
    <t>BULLITT STRIPES</t>
  </si>
  <si>
    <t>ARROW TURBINE</t>
  </si>
  <si>
    <t>RSD BAGGER</t>
  </si>
  <si>
    <t xml:space="preserve">BULLITT RETRO METALLIC TITANIUM </t>
  </si>
  <si>
    <t>TITANIO</t>
  </si>
  <si>
    <t>BULLITT CARBON RSD MOJO</t>
  </si>
  <si>
    <t>BULLIT SHIELD BUB</t>
  </si>
  <si>
    <t>BULLIT CHEM CANDY</t>
  </si>
  <si>
    <t>GRIS</t>
  </si>
  <si>
    <t>GRIS CARAMELO</t>
  </si>
  <si>
    <t>BULLIT SHIELD FTL</t>
  </si>
  <si>
    <t>ARROW AIR RAID</t>
  </si>
  <si>
    <t>ACCESORIO</t>
  </si>
  <si>
    <t>ARROW BLACK SOLID</t>
  </si>
  <si>
    <t>CUSTOM 500 WHITE SOLID</t>
  </si>
  <si>
    <t xml:space="preserve">BULLIT STRIPES </t>
  </si>
  <si>
    <t>ARROW ZIPPED</t>
  </si>
  <si>
    <t>BLANCO APERLADO</t>
  </si>
  <si>
    <t>BLANCO / AZUL</t>
  </si>
  <si>
    <t>BLANCO / DORADO</t>
  </si>
  <si>
    <t>MATE NEGRO / DORADO</t>
  </si>
  <si>
    <t>PLATEADO</t>
  </si>
  <si>
    <t xml:space="preserve">ARROW ZIPPED </t>
  </si>
  <si>
    <t>ARROW MATTE BLACK SOLID</t>
  </si>
  <si>
    <t xml:space="preserve">ARROW METALLIC SILVER SOLID </t>
  </si>
  <si>
    <t>ARROW METALLIC SILVER SOLID</t>
  </si>
  <si>
    <t>ARROW METALLIC SILVER SALID</t>
  </si>
  <si>
    <t>CUSTOM 500 MATTE BLUE FLAKE</t>
  </si>
  <si>
    <t>CAFÉ METALICO</t>
  </si>
  <si>
    <t>NARANJA</t>
  </si>
  <si>
    <t>XS</t>
  </si>
  <si>
    <t>SPECIAL EDITION</t>
  </si>
  <si>
    <t>CHECK IT</t>
  </si>
  <si>
    <t>CUSTOM 500 MATTE BROWN METALLIC</t>
  </si>
  <si>
    <t>CUSTOM 500 MATTE ORANGE FLAKE</t>
  </si>
  <si>
    <t>CUSTOM 500 INDEPENDENT SPECIAL EDITION</t>
  </si>
  <si>
    <t>CUSTOM 500 SOLID BLACK</t>
  </si>
  <si>
    <t>CUSTOM 500 SOLID MATTE BLACK</t>
  </si>
  <si>
    <t>CUSTOM 500 SOLID VINTAGE WHITE</t>
  </si>
  <si>
    <t>CUSTOM 500 MATTE GREY PRIMER</t>
  </si>
  <si>
    <t>CUSTOM 500 RSD CHECK IT</t>
  </si>
  <si>
    <t>CUSTOM 500 HEADCASE</t>
  </si>
  <si>
    <t xml:space="preserve"> CUE BALL</t>
  </si>
  <si>
    <t>RSD TALLADEGA</t>
  </si>
  <si>
    <t>CUSTOM 500 INDEPENDENT</t>
  </si>
  <si>
    <t>VERDE CARAMELO</t>
  </si>
  <si>
    <t>INDEPENDENT</t>
  </si>
  <si>
    <t>CUSTOM 500 HEADCASE CUE BALL</t>
  </si>
  <si>
    <t>CUSTOM 500 CHEM CANDY MEAN GREEN</t>
  </si>
  <si>
    <t>CUSTOM500 CARBON RSD TALLADEGA</t>
  </si>
  <si>
    <t>CUSTOM 500 CARBON RSD TALLADEGA</t>
  </si>
  <si>
    <t>CUSTOM500 CARBON MATTE BLK</t>
  </si>
  <si>
    <t>CUSTOM 500 CARBON MATTE BLK</t>
  </si>
  <si>
    <t>CUSTOM 500 BLACK FLAKE</t>
  </si>
  <si>
    <t>CUSTOM 500 RETRO BLUE</t>
  </si>
  <si>
    <t>ATRIX</t>
  </si>
  <si>
    <t>CUSTOM 500 ATRIX DELICUENT</t>
  </si>
  <si>
    <t>NEGRO / DORADO</t>
  </si>
  <si>
    <t>AZUL / ROJO</t>
  </si>
  <si>
    <t>CUSTOM 500 CRBN RSD BOMB</t>
  </si>
  <si>
    <t>CUSTOM 500 AIRTRX HERITAGE</t>
  </si>
  <si>
    <t>CUSTOM 500 STRIPES</t>
  </si>
  <si>
    <t>STAR SPIRIT</t>
  </si>
  <si>
    <t xml:space="preserve">STAR SPIRIT </t>
  </si>
  <si>
    <t>PRO STAR SOLID</t>
  </si>
  <si>
    <t xml:space="preserve">PROSTAR SOLID </t>
  </si>
  <si>
    <t>Descripcion detallada</t>
  </si>
  <si>
    <t xml:space="preserve">2035943TMCN </t>
  </si>
  <si>
    <t>2035944TLCN</t>
  </si>
  <si>
    <t xml:space="preserve">2035945TXLCN </t>
  </si>
  <si>
    <t xml:space="preserve">CUSTOM 500 STRIPES PRL WHT M </t>
  </si>
  <si>
    <t>MX-2 54 GREY BLACK CHROME M</t>
  </si>
  <si>
    <t>MX-2 54 GREY BLACK CHROME L</t>
  </si>
  <si>
    <t>MX-2 54 GREY BLACK CHROME XL</t>
  </si>
  <si>
    <t>MX-2 ELEMENT RED BLACK S</t>
  </si>
  <si>
    <t>MX-2 ELEMENT  BLACK M</t>
  </si>
  <si>
    <t>MX-2 ELEMENT  BLACK L</t>
  </si>
  <si>
    <t>MX-2 ELEMENT  BLACK XL</t>
  </si>
  <si>
    <t>REVOLVER EVO TEMPLAR SILVER MD</t>
  </si>
  <si>
    <t>REVOLVER EVO OPTIMUS HI-VIZ S</t>
  </si>
  <si>
    <t>REVOLVER EVO OPTIMUS HI-VIZ M</t>
  </si>
  <si>
    <t>REVOLVER OPTIMUS HI-VIZ L</t>
  </si>
  <si>
    <t>REVOLVER OPTIMUS HI-VIZ XL</t>
  </si>
  <si>
    <t>REVOLVER EVO OPTIMUS HI-VIS XXL</t>
  </si>
  <si>
    <t xml:space="preserve">REVOLVER EVO BLACK SM </t>
  </si>
  <si>
    <t xml:space="preserve">REVOLVER EVO BLACK MD </t>
  </si>
  <si>
    <t>REVOLVER EVO BLACK LG</t>
  </si>
  <si>
    <t>REVOLVER EVO BLACK XL</t>
  </si>
  <si>
    <t>REVOLVER EVO BLACK XXL</t>
  </si>
  <si>
    <t>REVOLVER EVO MATTE BLACK XS</t>
  </si>
  <si>
    <t>REVOLVER EVO MATTE BLACK SM</t>
  </si>
  <si>
    <t>REVOLVER EVO MATTE BLACK MD</t>
  </si>
  <si>
    <t>REVOLVER EVO MATTE BLACK LG</t>
  </si>
  <si>
    <t>REVOLVER EVO MATTE BLACK XL</t>
  </si>
  <si>
    <t>REVOLVER EVO MATTE BLACK XXL</t>
  </si>
  <si>
    <t>REVOLVER EVO METALLIC SILVER SM</t>
  </si>
  <si>
    <t>REVOLVER EVO METALLIC SILVER SOLID MD</t>
  </si>
  <si>
    <t>REVOLVER EVO METALLIC  SILVER SOLID LG</t>
  </si>
  <si>
    <t>REVOLVER EVO METALLIC SILVER SOLID XL</t>
  </si>
  <si>
    <t>REVOLVER EVO METALLIC SILVER SOLID XXL</t>
  </si>
  <si>
    <t xml:space="preserve">REVOLVER EVO WHITE SM </t>
  </si>
  <si>
    <t xml:space="preserve">REVOLVER EVO WHITE MD </t>
  </si>
  <si>
    <t>REVOLVER EVO WHITE LG</t>
  </si>
  <si>
    <t>REVOLVER EVO WHITE XL</t>
  </si>
  <si>
    <t>REVOLVER EVO WHITE XXL</t>
  </si>
  <si>
    <t>REVOLVER EVO HI-VIS YELLOW SM</t>
  </si>
  <si>
    <t xml:space="preserve">REVOLVER EVO HI VIS YELLOW MD </t>
  </si>
  <si>
    <t>REVOLVER EVO HI VIS YELLOW LG</t>
  </si>
  <si>
    <t xml:space="preserve">REVOLVER EVO HI VIS YELLOW XL </t>
  </si>
  <si>
    <t>REVOLVER EVO HI-VIS YELLOW XXL</t>
  </si>
  <si>
    <t>REVOLVER EVO GHOST SMALL</t>
  </si>
  <si>
    <t>REVOLVER EVO GHOST BLACK M</t>
  </si>
  <si>
    <t>REVOLVER EVO GHOST BLACK L</t>
  </si>
  <si>
    <t>REVOLVER EVO GHOST BLACK XL</t>
  </si>
  <si>
    <t>REVOLVER EVO SEGMENT RED M</t>
  </si>
  <si>
    <t>REVOLVER EVO SEGMENT RED L</t>
  </si>
  <si>
    <t>REVOLVER EVO SEGMENT RED XXL</t>
  </si>
  <si>
    <t>REVOLVER EVO RALLY MATBLK/WHT S</t>
  </si>
  <si>
    <t>REVOLVER EVO RALLY MATBLK/WHT M</t>
  </si>
  <si>
    <t>REVOLVER EVO RALLY MATBLK/WHT L</t>
  </si>
  <si>
    <t>REVOLVER EVO RALLY MATBLK/WHT XL</t>
  </si>
  <si>
    <t>REVOLVER EVO RALLY MATBLK/WHT XXL</t>
  </si>
  <si>
    <t xml:space="preserve">REVOLVER EVO RALLY MAT BLK/WHT M </t>
  </si>
  <si>
    <t xml:space="preserve">REVOLVER EVO RALLY MAT GRN/ORG M </t>
  </si>
  <si>
    <t>MX-9 BLOCKADE BLACK M</t>
  </si>
  <si>
    <t>MX-9 BLOCKADE BLACK L</t>
  </si>
  <si>
    <t>MX-9 BLOCKADE BLACK XL</t>
  </si>
  <si>
    <t>MX-9 BLOCKADE ORANGE M</t>
  </si>
  <si>
    <t>MX-9 BLOCKADE ORANGE L</t>
  </si>
  <si>
    <t>MX-9 BLOCKADE ORANGE XL</t>
  </si>
  <si>
    <t>MX-9 BARRICADE RED M</t>
  </si>
  <si>
    <t>MX-9 BARRICADE RED L</t>
  </si>
  <si>
    <t>MX-9 BARRICADE RED XL</t>
  </si>
  <si>
    <t xml:space="preserve">MX-9 ADVENTURE BARRICADE HI-VIZ S </t>
  </si>
  <si>
    <t xml:space="preserve">MX-9 ADVENTURE BARRICADE HI-VIZ M </t>
  </si>
  <si>
    <t xml:space="preserve">MX-9 ADVENTURE BARRICADE HI-VIZ L </t>
  </si>
  <si>
    <t>MX-9 ADVENTURE BARRICADE HI-VIZ XL</t>
  </si>
  <si>
    <t xml:space="preserve">MX-9 ADVENTURE BARRICADE WHITE  S </t>
  </si>
  <si>
    <t>MX-9 ADVENTURE BARRICADE WHITE M</t>
  </si>
  <si>
    <t>MX-9 ADVENTURE BARRICADE WHITE L</t>
  </si>
  <si>
    <t>MX-9 ADVENTURE BARRICADE WHITE XL</t>
  </si>
  <si>
    <t>MX-9 ADVENTURE BARRICADE RED S</t>
  </si>
  <si>
    <t>MX-9 ADVENTURE BARRICADE RED M</t>
  </si>
  <si>
    <t>MX-9 ADVENTURE BARRICADE RED L</t>
  </si>
  <si>
    <t>MX-9 ADVENTURE BARRICADE RED XL</t>
  </si>
  <si>
    <t>MX-9 ADVENTURE BARRICADE RED XXL</t>
  </si>
  <si>
    <t>MX-9 ADV. BLOCKADE BLACK S</t>
  </si>
  <si>
    <t>MX-9 ADV. BLOCKADE BLACK M</t>
  </si>
  <si>
    <t>MX-9 ADV. BLOCKADE BLACK L</t>
  </si>
  <si>
    <t>MX-9 ADV. BLOCKADE BLACK XL</t>
  </si>
  <si>
    <t>MX-9 ADVENTURE SOLID HI-VIS S</t>
  </si>
  <si>
    <t>MX-9 ADVENTURE SOLID HI-VIZ M</t>
  </si>
  <si>
    <t>MX-9 ADVENTURE SOLID HI-VIZ L</t>
  </si>
  <si>
    <t>MX-9 ADVENTURE SOLID HI-VIZ XL</t>
  </si>
  <si>
    <t>MX-9 ADVENTURE SOLID HI-VIZ XXL</t>
  </si>
  <si>
    <t>MX-9 ADVENTURE SOLID MATTE BLACK S</t>
  </si>
  <si>
    <t>MX-9 ADVENTURE SOLID MATTE BLACK M</t>
  </si>
  <si>
    <t>MX-9 ADVENTURE SOLID MATTE BLACK L</t>
  </si>
  <si>
    <t>MX-9 ADVENTURE SOLID MATTE BLACK XL</t>
  </si>
  <si>
    <t>MX-9 ADVENTURE SOLID MATTE BLACK XXL</t>
  </si>
  <si>
    <t>MX-9 ADVENTURE SOLID WHITE L</t>
  </si>
  <si>
    <t>MX-9 ADVENTURE SOLID WHITE XL</t>
  </si>
  <si>
    <t xml:space="preserve">MX-9 ADVENTURE RAID ORG/WHT L </t>
  </si>
  <si>
    <t>MX-9 PROCIRCUIT REPLICA CAMO GREEN M</t>
  </si>
  <si>
    <t xml:space="preserve">MX-9 ADVENTURE RAID ORG/WHT M </t>
  </si>
  <si>
    <t>MOTO-9 CARBON AIRTRIX LAGUNA MD</t>
  </si>
  <si>
    <t>MOTO-9 CARBON AIRTRIX LAGUNA LG</t>
  </si>
  <si>
    <t>MOTO-9 PINNED RED XS</t>
  </si>
  <si>
    <t>MOTO-9 PINNED MATTE/GLOSS WHITE XL</t>
  </si>
  <si>
    <t>MOTO-9 CARBON HURRICANE M</t>
  </si>
  <si>
    <t>MOTO-9 CARBON HURRICANE LG</t>
  </si>
  <si>
    <t>MOTO-9 CARBON HURRICANE XL</t>
  </si>
  <si>
    <t xml:space="preserve">MOTO-9 CARBON EMBLEM WHITE S </t>
  </si>
  <si>
    <t xml:space="preserve">MOTO-9 CARBON EMBLEM WHITE MD </t>
  </si>
  <si>
    <t>MOTO-9 TAGGER SCRUB M</t>
  </si>
  <si>
    <t xml:space="preserve">MOTO-9 CARBON EMBLEM WHITE XL  </t>
  </si>
  <si>
    <t>MOTO-9 PINNED ORANGE M</t>
  </si>
  <si>
    <t>MOTO-9 PINNED ORANGE L</t>
  </si>
  <si>
    <t>MOTO-9 PINNED ORANGE XL</t>
  </si>
  <si>
    <t>MOTO-9 TAGGER CLASH BLUE M</t>
  </si>
  <si>
    <t>MOTO-9 TAGGER CLASH BLUE L</t>
  </si>
  <si>
    <t>MOTO-9 TAGGER CLASH BLUE XL</t>
  </si>
  <si>
    <t>MOTO-9 FLEX BLOCKED BLACK M</t>
  </si>
  <si>
    <t>MOTO-9 TRACKER BLK M</t>
  </si>
  <si>
    <t>MOTO-9 TRACKER BLK L</t>
  </si>
  <si>
    <t>MOTO-9 TRACKER BLK XL</t>
  </si>
  <si>
    <t>MOTO-9 TRACKER ORANGE BLK M</t>
  </si>
  <si>
    <t>MOTO-9 TRACKER ORANGE BLK L</t>
  </si>
  <si>
    <t>MOTO-9 TRACKER ORANGE BLK XL</t>
  </si>
  <si>
    <t>MOTO-9 AIRTRIX STANCE BLU7GRN L</t>
  </si>
  <si>
    <t>MOTO-9 FLEX FACTORY ORG/BLK M</t>
  </si>
  <si>
    <t>MOTO-9 FLEX STRAPPED YEL/RED M</t>
  </si>
  <si>
    <t>MOTO-9 YELLOW CAMO M</t>
  </si>
  <si>
    <t>MOTO-9 FLEX PRO CIRCUIT BLK/GRN M</t>
  </si>
  <si>
    <t>PIT BOSS FLAMES MATTE TITANIUM M</t>
  </si>
  <si>
    <t>PIT BOSS FLAMES MATTE TITANIUM L</t>
  </si>
  <si>
    <t>PIT BOSS FLAMES MATTE TITANIUM  XL/XXL</t>
  </si>
  <si>
    <t>PIT BOSS FLAMES PINK XS/S</t>
  </si>
  <si>
    <t>PIT BOSS FLAMES PINK M</t>
  </si>
  <si>
    <t>PIT BOSS FLAMES PINK L</t>
  </si>
  <si>
    <t>PIT BOSS BLACK XS/S</t>
  </si>
  <si>
    <t>PIT BOSS BLACK M</t>
  </si>
  <si>
    <t>PIT BOSS BLACK L</t>
  </si>
  <si>
    <t>PIT BOSS BLACK XL/XXL</t>
  </si>
  <si>
    <t>PIT BOSS MATTE BLACK XS/S</t>
  </si>
  <si>
    <t>PIT BOSS MATTE BLACK M</t>
  </si>
  <si>
    <t>PIT BOSS MATTE BLACK L</t>
  </si>
  <si>
    <t>PIT BOSS MATTE BLACK XL/XXL</t>
  </si>
  <si>
    <t>PIT BOSS TITANIUM M</t>
  </si>
  <si>
    <t>PIT BOSS TITANIUM L</t>
  </si>
  <si>
    <t>PIT BOSS TITANIUM XL/XXL</t>
  </si>
  <si>
    <t xml:space="preserve">PIT BOSS PIN BLK/GRY M </t>
  </si>
  <si>
    <t xml:space="preserve">PIT BOSS PIN ORG/BLK M </t>
  </si>
  <si>
    <t>QUALIFIER HI-VIS RALLY M</t>
  </si>
  <si>
    <t>QUALIFIER HI-VIS RALLY L</t>
  </si>
  <si>
    <t>QUALIFIER HI-VIS RALLY XL</t>
  </si>
  <si>
    <t>QUALIFIER HI-VIS RALLY XXL</t>
  </si>
  <si>
    <t>QUALIFIER COALITION BLACKPINK S</t>
  </si>
  <si>
    <t>QUALIFIER COALITION BLACKPINK M</t>
  </si>
  <si>
    <t>QUALIFIER LEGION M</t>
  </si>
  <si>
    <t>QUALIFIER LEGION L</t>
  </si>
  <si>
    <t>QUALIFIER LEGION XL</t>
  </si>
  <si>
    <t>QUALIFIER SOLID MATTE BLACK S</t>
  </si>
  <si>
    <t>QUALIFIER SOLID MATTE BLACK M</t>
  </si>
  <si>
    <t>QUALIFIER SOLID MATTE BLACK L</t>
  </si>
  <si>
    <t>QUALIFIER SOLID MATTE BLACK XL</t>
  </si>
  <si>
    <t>QUALIFIER DXL CLUTCH BLUE M</t>
  </si>
  <si>
    <t>QUALIFIER DXL CLUTCH BLUE L</t>
  </si>
  <si>
    <t>QUALIFIER DLX IMPULSE PINK S</t>
  </si>
  <si>
    <t>QUALIFIER DLX IMPULSE PINK M</t>
  </si>
  <si>
    <t>QUALIFIER DLX IMPULSE BLACK M</t>
  </si>
  <si>
    <t>QUALIFIER DLX DEVIL MAY CARE M</t>
  </si>
  <si>
    <t>QUALIFIER DLX DEVIL MAY CARE L</t>
  </si>
  <si>
    <t>QUALIFIER DLX DEVIL MAY CARE XL</t>
  </si>
  <si>
    <t>QUALIFIER DLX SOLID HI-VIS M</t>
  </si>
  <si>
    <t>QUALIFIER DLX SOLID HI-VIS L</t>
  </si>
  <si>
    <t>QUALIFIER MOMENTUM HI-VIS M</t>
  </si>
  <si>
    <t>QUALIFIER MOMENTUM HI-VIS L</t>
  </si>
  <si>
    <t>QUALIFIER MOMENTUM HI-VIS XL</t>
  </si>
  <si>
    <t>QUALIFIER CAMO PINK S</t>
  </si>
  <si>
    <t>QUALIFIER DLX RALY MAT TI M</t>
  </si>
  <si>
    <t>QUALIFIER DLX RALY MAT TI L</t>
  </si>
  <si>
    <t>QUALIFIER MACHINE BLK/PNK S</t>
  </si>
  <si>
    <t xml:space="preserve">QUALIFIER MACHINE WHT/BK M </t>
  </si>
  <si>
    <t xml:space="preserve">QUALIFIER DLX RALY MAT BLK/WHT M </t>
  </si>
  <si>
    <t>RS-1 EMBLEM WHITE L</t>
  </si>
  <si>
    <t>RS-1 EMBLEM WHITE XL</t>
  </si>
  <si>
    <t>RS-1 MAT BLACK SOLID L10</t>
  </si>
  <si>
    <t>RS-1 MAT BLACK SOLID XL10</t>
  </si>
  <si>
    <t>RS-1 LINER PEARL WHITE M</t>
  </si>
  <si>
    <t>RS-1 LINER PEARL WHITE L</t>
  </si>
  <si>
    <t>RS-1 LINER PEARL WHITE XL</t>
  </si>
  <si>
    <t>RS-1 LINER PEARL WHITE XXL</t>
  </si>
  <si>
    <t>RS-1 GAGE BLUE S</t>
  </si>
  <si>
    <t>ROGUE SOLID BLACK M</t>
  </si>
  <si>
    <t>ROGUE SOLID BLACK L</t>
  </si>
  <si>
    <t>ROGUE SOLID BLACK XL</t>
  </si>
  <si>
    <t>ROGUE SOLID MATTE BLACK M</t>
  </si>
  <si>
    <t>ROGUE SOLID MATTE BLACK L</t>
  </si>
  <si>
    <t>ROGUE SOLID MATTE BLACK XL</t>
  </si>
  <si>
    <t>ROGUE SOLID MATTE BLACK XXL</t>
  </si>
  <si>
    <t>ROGUE GUNNY TALLA L</t>
  </si>
  <si>
    <t>ROGUE GUNNY TALLA XL</t>
  </si>
  <si>
    <t>ROGUE SOLID MATTE GUN METAL M</t>
  </si>
  <si>
    <t>ROGUE SOLID MATTE GUN METAL L</t>
  </si>
  <si>
    <t>ROGUE SOLID MATTE GUN METAL XL</t>
  </si>
  <si>
    <t xml:space="preserve">ROGUE ARC BLK/GRY M </t>
  </si>
  <si>
    <t xml:space="preserve">ROGUE ARC BLK/GRY L </t>
  </si>
  <si>
    <t>ROGUE ARC BLK/GRY XL</t>
  </si>
  <si>
    <t>SHORTY MT BK/SLD S 07</t>
  </si>
  <si>
    <t>SHORTY MT BK/SLD M 07</t>
  </si>
  <si>
    <t>SHORTY MT BK/SLD L 07</t>
  </si>
  <si>
    <t>SHORTY MT BK/SLD XL 07</t>
  </si>
  <si>
    <t>SHORTY BLK S 03</t>
  </si>
  <si>
    <t>SHORTY BLK M 03</t>
  </si>
  <si>
    <t>SHORTY BLK L 03</t>
  </si>
  <si>
    <t>SHORTY BLK XL 03</t>
  </si>
  <si>
    <t>SX-1 TRACER L</t>
  </si>
  <si>
    <t>SX-1 SWITCH BLACK MD</t>
  </si>
  <si>
    <t xml:space="preserve">SX-1 SWITCH BLACK LG </t>
  </si>
  <si>
    <t>SX-1 SWITCH BLUE M</t>
  </si>
  <si>
    <t>SX-1 SWITCH BLUE LG</t>
  </si>
  <si>
    <t>SX-1 SWITCH BLUE XL</t>
  </si>
  <si>
    <t>SX-1 SWITCH YELLOW M</t>
  </si>
  <si>
    <t>SX-1 SWITCH YELLOW L</t>
  </si>
  <si>
    <t>SX-1 SWITCH YELLOW XL</t>
  </si>
  <si>
    <t>SX-1 SWITCH ORANGE M</t>
  </si>
  <si>
    <t>SX-1 SWITCH ORANGE L</t>
  </si>
  <si>
    <t>SX-1 SWITCH ORANGE XL</t>
  </si>
  <si>
    <t>SX-1 STORM BLUE S</t>
  </si>
  <si>
    <t>SX-1 STORM BLUE M</t>
  </si>
  <si>
    <t>SX-1 STORM BLUE L</t>
  </si>
  <si>
    <t>SX-1 STORM BLUE XL</t>
  </si>
  <si>
    <t>SX-1 STORM RED S</t>
  </si>
  <si>
    <t>SX-1 STORM RED M</t>
  </si>
  <si>
    <t>SX-1 STORM RED L</t>
  </si>
  <si>
    <t>SX-1 STORM RED XL</t>
  </si>
  <si>
    <t>SX-1 STORM ORANGE S</t>
  </si>
  <si>
    <t>SX-1 STORM ORANGE M</t>
  </si>
  <si>
    <t>SX-1 STORM ORANGE L</t>
  </si>
  <si>
    <t>SX-1 STORM ORANGE XL</t>
  </si>
  <si>
    <t>SX-1 STORM YELLOW S</t>
  </si>
  <si>
    <t>SX-1 STORM YELLOW M</t>
  </si>
  <si>
    <t>SX-1 STORM YELLOW L</t>
  </si>
  <si>
    <t>SX-1 STORM YELLOW XL</t>
  </si>
  <si>
    <t>SX-1 STACK BLU/PNK M</t>
  </si>
  <si>
    <t>SX-1 RACE ORG M SMP</t>
  </si>
  <si>
    <t>CHOICE OF PROS TM BLACK LOGO</t>
  </si>
  <si>
    <t>CHOICE OF PROS TL BLACK LOGO</t>
  </si>
  <si>
    <t>CHOICE OF PROS TXL BLACK LOGO</t>
  </si>
  <si>
    <t>BANNER BELL 11 NEW</t>
  </si>
  <si>
    <t>OFFROAD</t>
  </si>
  <si>
    <t>DOBLE PROPÓSITO, TURISMO, URBANO</t>
  </si>
  <si>
    <t>OFF ROAD</t>
  </si>
  <si>
    <t>LIFESTYLE</t>
  </si>
  <si>
    <t xml:space="preserve">CUSTOM500 CARONO RSD </t>
  </si>
  <si>
    <t>BOMB</t>
  </si>
  <si>
    <t>CUSTOM 500 AIRTRX HERI</t>
  </si>
  <si>
    <t>CUSTOM 500 STRIPES PRL</t>
  </si>
  <si>
    <t>ROJO /NEGRO</t>
  </si>
  <si>
    <t>GRIS / NEGRO / CROMO</t>
  </si>
  <si>
    <t xml:space="preserve">MX-2 54 </t>
  </si>
  <si>
    <t xml:space="preserve">MX-2 </t>
  </si>
  <si>
    <t>MX-2</t>
  </si>
  <si>
    <t>REVOLVER EVO TEMPLAR</t>
  </si>
  <si>
    <t>REVOLVER EVO OPTIMUS HI-VIS</t>
  </si>
  <si>
    <t xml:space="preserve"> HI-VIS</t>
  </si>
  <si>
    <t>REVOLVER OPTIMUS HI-VIS</t>
  </si>
  <si>
    <t>REVOLVER EVO</t>
  </si>
  <si>
    <t xml:space="preserve">REVOLVER EVO </t>
  </si>
  <si>
    <t>PLATA / METALICO</t>
  </si>
  <si>
    <t>HI-VIS AMARILLO</t>
  </si>
  <si>
    <t>GHOST</t>
  </si>
  <si>
    <t>REVOLVER EVO GHOST</t>
  </si>
  <si>
    <t>NEGRO MATE / BLANCO</t>
  </si>
  <si>
    <t>VERDE / NARANJA</t>
  </si>
  <si>
    <t>REVOLVER EVO RALLY</t>
  </si>
  <si>
    <t>REVOLVER EVO SEGMENT</t>
  </si>
  <si>
    <t>MX-9 ADVENTURE BARRICADE</t>
  </si>
  <si>
    <t>MX-9 BLOCKADE</t>
  </si>
  <si>
    <t>MX-9 BARRICADE</t>
  </si>
  <si>
    <t xml:space="preserve">AIRTRIX LAGUNA </t>
  </si>
  <si>
    <t>PINNED ROJO</t>
  </si>
  <si>
    <t>PINNED MATE / BLANCO BRILLANTE</t>
  </si>
  <si>
    <t>HURRICANE</t>
  </si>
  <si>
    <t>EMBLEMA BLANCO</t>
  </si>
  <si>
    <t>AZUL / VERDE</t>
  </si>
  <si>
    <t>NARANJA / NEGRO</t>
  </si>
  <si>
    <t>AMARILLO / ROJO</t>
  </si>
  <si>
    <t>CAMO</t>
  </si>
  <si>
    <t>TITANIO MATE</t>
  </si>
  <si>
    <t>MUJER</t>
  </si>
  <si>
    <t>NEGRO / GRIS</t>
  </si>
  <si>
    <t>NEGRO / ROSA</t>
  </si>
  <si>
    <t>LEGIO</t>
  </si>
  <si>
    <t>DEVIL MAY CARE</t>
  </si>
  <si>
    <t>ROSA CAMO</t>
  </si>
  <si>
    <t>BLANCO / NEGRO</t>
  </si>
  <si>
    <t>GUNNY</t>
  </si>
  <si>
    <t xml:space="preserve">GUNNY MATE </t>
  </si>
  <si>
    <t>AZUL /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</si>
</sst>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0" applyNumberFormat="1"/>
    <xf numFmtId="0" fontId="0" fillId="2" borderId="0" xfId="0" applyFill="1"/>
    <xf numFmtId="164" fontId="0" fillId="2" borderId="0" xfId="0" applyNumberFormat="1" applyFill="1"/>
    <xf numFmtId="8" fontId="0" fillId="2" borderId="0" xfId="0" applyNumberFormat="1" applyFill="1"/>
    <xf numFmtId="0" fontId="0" fillId="2" borderId="0" xfId="0" applyFill="1" applyAlignment="1">
      <alignment horizontal="left"/>
    </xf>
    <xf numFmtId="0" fontId="0" fillId="3" borderId="0" xfId="0" applyFill="1"/>
    <xf numFmtId="164" fontId="0" fillId="3" borderId="0" xfId="0" applyNumberFormat="1" applyFill="1"/>
    <xf numFmtId="8" fontId="0" fillId="3" borderId="0" xfId="0" applyNumberFormat="1" applyFill="1"/>
    <xf numFmtId="0" fontId="0" fillId="3" borderId="0" xfId="0" applyFill="1" applyAlignment="1">
      <alignment horizontal="left"/>
    </xf>
  </cellXfs>
  <cellStyles count="2">
    <cellStyle name="Moneda 2" xfId="1"/>
    <cellStyle name="Normal" xfId="0" builtinId="0"/>
  </cellStyles>
  <dxfs count="4">
    <dxf>
      <numFmt numFmtId="164" formatCode="&quot;$&quot;#,##0.00"/>
    </dxf>
    <dxf>
      <alignment horizontal="lef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S520" totalsRowShown="0">
  <autoFilter ref="A1:S520"/>
  <tableColumns count="19">
    <tableColumn id="1" name="SKU" dataDxfId="1"/>
    <tableColumn id="2" name="PRODUCTO"/>
    <tableColumn id="3" name="DESCRIPCION DETALLADA"/>
    <tableColumn id="4" name="DESCRIPCION CORTA"/>
    <tableColumn id="6" name="MARCA"/>
    <tableColumn id="5" name="CATEGORIA"/>
    <tableColumn id="18" name="TIPO"/>
    <tableColumn id="16" name="LINEA"/>
    <tableColumn id="21" name="GENERO"/>
    <tableColumn id="7" name="COLOR"/>
    <tableColumn id="8" name="TALLA"/>
    <tableColumn id="9" name="SKU PADRE"/>
    <tableColumn id="10" name="STOCK"/>
    <tableColumn id="12" name="UBICACIÓN"/>
    <tableColumn id="19" name="PRECIO SIN IVA"/>
    <tableColumn id="13" name="DISTRIBUIDOR A">
      <calculatedColumnFormula>+Tabla1[[#This Row],[PRECIO SIN IVA]]*0.65</calculatedColumnFormula>
    </tableColumn>
    <tableColumn id="14" name="DISTRIBUIDOR B">
      <calculatedColumnFormula>+Tabla1[[#This Row],[PRECIO SIN IVA]]*0.7</calculatedColumnFormula>
    </tableColumn>
    <tableColumn id="15" name="DISTRIBUIDOR C">
      <calculatedColumnFormula>+Tabla1[[#This Row],[PRECIO SIN IVA]]*0.85</calculatedColumnFormula>
    </tableColumn>
    <tableColumn id="11" name="PRECIO CON IVA" dataDxfId="0">
      <calculatedColumnFormula>+Tabla1[[#This Row],[PRECIO SIN IVA]]*1.16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0"/>
  <sheetViews>
    <sheetView tabSelected="1" topLeftCell="E1" zoomScaleNormal="100" workbookViewId="0">
      <selection activeCell="L520" sqref="L520"/>
    </sheetView>
  </sheetViews>
  <sheetFormatPr baseColWidth="10" defaultColWidth="9.140625" defaultRowHeight="15" x14ac:dyDescent="0.25"/>
  <cols>
    <col min="1" max="1" width="13.85546875" bestFit="1" customWidth="1"/>
    <col min="2" max="2" width="40" bestFit="1" customWidth="1"/>
    <col min="3" max="3" width="34.5703125" bestFit="1" customWidth="1"/>
    <col min="4" max="4" width="43.42578125" bestFit="1" customWidth="1"/>
    <col min="5" max="5" width="13.42578125" bestFit="1" customWidth="1"/>
    <col min="6" max="6" width="17.42578125" customWidth="1"/>
    <col min="7" max="7" width="14.5703125" bestFit="1" customWidth="1"/>
    <col min="8" max="8" width="14.42578125" bestFit="1" customWidth="1"/>
    <col min="9" max="9" width="13.5703125" bestFit="1" customWidth="1"/>
    <col min="10" max="10" width="11.28515625" customWidth="1"/>
    <col min="11" max="11" width="9.5703125" bestFit="1" customWidth="1"/>
    <col min="12" max="12" width="14.42578125" bestFit="1" customWidth="1"/>
    <col min="13" max="13" width="9" bestFit="1" customWidth="1"/>
    <col min="14" max="14" width="13.42578125" bestFit="1" customWidth="1"/>
    <col min="15" max="15" width="16.7109375" bestFit="1" customWidth="1"/>
    <col min="16" max="16" width="17.5703125" bestFit="1" customWidth="1"/>
    <col min="17" max="18" width="17.42578125" bestFit="1" customWidth="1"/>
    <col min="19" max="19" width="17.7109375" bestFit="1" customWidth="1"/>
    <col min="20" max="20" width="17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5</v>
      </c>
      <c r="E1" t="s">
        <v>9</v>
      </c>
      <c r="F1" t="s">
        <v>8</v>
      </c>
      <c r="G1" t="s">
        <v>18</v>
      </c>
      <c r="H1" t="s">
        <v>17</v>
      </c>
      <c r="I1" t="s">
        <v>23</v>
      </c>
      <c r="J1" t="s">
        <v>10</v>
      </c>
      <c r="K1" t="s">
        <v>11</v>
      </c>
      <c r="L1" t="s">
        <v>12</v>
      </c>
      <c r="M1" t="s">
        <v>6</v>
      </c>
      <c r="N1" t="s">
        <v>13</v>
      </c>
      <c r="O1" t="s">
        <v>19</v>
      </c>
      <c r="P1" t="s">
        <v>14</v>
      </c>
      <c r="Q1" t="s">
        <v>16</v>
      </c>
      <c r="R1" t="s">
        <v>15</v>
      </c>
      <c r="S1" t="s">
        <v>3</v>
      </c>
    </row>
    <row r="2" spans="1:19" s="9" customFormat="1" x14ac:dyDescent="0.25">
      <c r="A2" s="9" t="s">
        <v>20</v>
      </c>
      <c r="B2" s="9" t="s">
        <v>7</v>
      </c>
      <c r="C2" s="9" t="s">
        <v>31</v>
      </c>
      <c r="D2" s="9" t="s">
        <v>4</v>
      </c>
      <c r="E2" s="9" t="s">
        <v>28</v>
      </c>
      <c r="F2" s="9" t="s">
        <v>27</v>
      </c>
      <c r="G2" s="9" t="s">
        <v>54</v>
      </c>
      <c r="H2" s="9" t="s">
        <v>26</v>
      </c>
      <c r="I2" s="9" t="s">
        <v>24</v>
      </c>
      <c r="M2" s="9">
        <v>1</v>
      </c>
      <c r="N2" s="9" t="s">
        <v>29</v>
      </c>
      <c r="O2" s="10">
        <v>7758.62</v>
      </c>
      <c r="P2" s="10">
        <f>+Tabla1[[#This Row],[PRECIO SIN IVA]]*0.65</f>
        <v>5043.1030000000001</v>
      </c>
      <c r="Q2" s="10">
        <f>+Tabla1[[#This Row],[PRECIO SIN IVA]]*0.7</f>
        <v>5431.0339999999997</v>
      </c>
      <c r="R2" s="10">
        <f>+Tabla1[[#This Row],[PRECIO SIN IVA]]*0.85</f>
        <v>6594.8269999999993</v>
      </c>
      <c r="S2" s="10">
        <f>+Tabla1[[#This Row],[PRECIO SIN IVA]]*1.16</f>
        <v>8999.9991999999984</v>
      </c>
    </row>
    <row r="3" spans="1:19" s="9" customFormat="1" x14ac:dyDescent="0.25">
      <c r="A3" s="9" t="s">
        <v>21</v>
      </c>
      <c r="B3" s="9" t="s">
        <v>33</v>
      </c>
      <c r="C3" s="9" t="s">
        <v>31</v>
      </c>
      <c r="D3" s="9" t="s">
        <v>32</v>
      </c>
      <c r="E3" s="9" t="s">
        <v>28</v>
      </c>
      <c r="F3" s="9" t="s">
        <v>27</v>
      </c>
      <c r="G3" s="9" t="s">
        <v>54</v>
      </c>
      <c r="H3" s="9" t="s">
        <v>26</v>
      </c>
      <c r="I3" s="9" t="s">
        <v>24</v>
      </c>
      <c r="M3" s="9">
        <v>1</v>
      </c>
      <c r="N3" s="9" t="s">
        <v>29</v>
      </c>
      <c r="O3" s="10">
        <v>4656.8999999999996</v>
      </c>
      <c r="P3" s="10">
        <f>+Tabla1[[#This Row],[PRECIO SIN IVA]]*0.65</f>
        <v>3026.9849999999997</v>
      </c>
      <c r="Q3" s="10">
        <f>+Tabla1[[#This Row],[PRECIO SIN IVA]]*0.7</f>
        <v>3259.8299999999995</v>
      </c>
      <c r="R3" s="10">
        <f>+Tabla1[[#This Row],[PRECIO SIN IVA]]*0.85</f>
        <v>3958.3649999999998</v>
      </c>
      <c r="S3" s="10">
        <f>+Tabla1[[#This Row],[PRECIO SIN IVA]]*1.16</f>
        <v>5402.003999999999</v>
      </c>
    </row>
    <row r="4" spans="1:19" s="9" customFormat="1" x14ac:dyDescent="0.25">
      <c r="A4" s="9" t="s">
        <v>22</v>
      </c>
      <c r="B4" s="9" t="s">
        <v>34</v>
      </c>
      <c r="C4" s="9" t="s">
        <v>31</v>
      </c>
      <c r="D4" s="9" t="s">
        <v>30</v>
      </c>
      <c r="E4" s="9" t="s">
        <v>28</v>
      </c>
      <c r="F4" s="9" t="s">
        <v>27</v>
      </c>
      <c r="G4" s="9" t="s">
        <v>54</v>
      </c>
      <c r="H4" s="9" t="s">
        <v>26</v>
      </c>
      <c r="I4" s="9" t="s">
        <v>24</v>
      </c>
      <c r="M4" s="9">
        <v>1</v>
      </c>
      <c r="N4" s="9" t="s">
        <v>29</v>
      </c>
      <c r="O4" s="10">
        <v>3896.55</v>
      </c>
      <c r="P4" s="10">
        <f>+Tabla1[[#This Row],[PRECIO SIN IVA]]*0.65</f>
        <v>2532.7575000000002</v>
      </c>
      <c r="Q4" s="10">
        <f>+Tabla1[[#This Row],[PRECIO SIN IVA]]*0.7</f>
        <v>2727.585</v>
      </c>
      <c r="R4" s="10">
        <f>+Tabla1[[#This Row],[PRECIO SIN IVA]]*0.85</f>
        <v>3312.0675000000001</v>
      </c>
      <c r="S4" s="10">
        <f>+Tabla1[[#This Row],[PRECIO SIN IVA]]*1.16</f>
        <v>4519.9979999999996</v>
      </c>
    </row>
    <row r="5" spans="1:19" s="9" customFormat="1" x14ac:dyDescent="0.25">
      <c r="A5" s="9" t="s">
        <v>35</v>
      </c>
      <c r="B5" s="9" t="s">
        <v>37</v>
      </c>
      <c r="C5" s="9" t="s">
        <v>31</v>
      </c>
      <c r="D5" s="9" t="s">
        <v>37</v>
      </c>
      <c r="E5" s="9" t="s">
        <v>28</v>
      </c>
      <c r="F5" s="9" t="s">
        <v>27</v>
      </c>
      <c r="G5" s="9" t="s">
        <v>54</v>
      </c>
      <c r="H5" s="9" t="s">
        <v>26</v>
      </c>
      <c r="I5" s="9" t="s">
        <v>24</v>
      </c>
      <c r="M5" s="9">
        <v>1</v>
      </c>
      <c r="N5" s="9" t="s">
        <v>29</v>
      </c>
      <c r="O5" s="10">
        <v>8465.52</v>
      </c>
      <c r="P5" s="10">
        <f>+Tabla1[[#This Row],[PRECIO SIN IVA]]*0.65</f>
        <v>5502.5880000000006</v>
      </c>
      <c r="Q5" s="10">
        <f>+Tabla1[[#This Row],[PRECIO SIN IVA]]*0.7</f>
        <v>5925.8639999999996</v>
      </c>
      <c r="R5" s="10">
        <f>+Tabla1[[#This Row],[PRECIO SIN IVA]]*0.85</f>
        <v>7195.692</v>
      </c>
      <c r="S5" s="10">
        <f>+Tabla1[[#This Row],[PRECIO SIN IVA]]*1.16</f>
        <v>9820.0031999999992</v>
      </c>
    </row>
    <row r="6" spans="1:19" s="9" customFormat="1" x14ac:dyDescent="0.25">
      <c r="A6" s="9" t="s">
        <v>38</v>
      </c>
      <c r="B6" s="9" t="s">
        <v>39</v>
      </c>
      <c r="C6" s="9" t="s">
        <v>31</v>
      </c>
      <c r="D6" s="9" t="s">
        <v>39</v>
      </c>
      <c r="E6" s="9" t="s">
        <v>28</v>
      </c>
      <c r="F6" s="9" t="s">
        <v>27</v>
      </c>
      <c r="G6" s="9" t="s">
        <v>54</v>
      </c>
      <c r="H6" s="9" t="s">
        <v>26</v>
      </c>
      <c r="I6" s="9" t="s">
        <v>24</v>
      </c>
      <c r="M6" s="9">
        <v>1</v>
      </c>
      <c r="N6" s="9" t="s">
        <v>29</v>
      </c>
      <c r="O6" s="10">
        <v>5589.66</v>
      </c>
      <c r="P6" s="10">
        <f>+Tabla1[[#This Row],[PRECIO SIN IVA]]*0.65</f>
        <v>3633.279</v>
      </c>
      <c r="Q6" s="10">
        <f>+Tabla1[[#This Row],[PRECIO SIN IVA]]*0.7</f>
        <v>3912.7619999999997</v>
      </c>
      <c r="R6" s="10">
        <f>+Tabla1[[#This Row],[PRECIO SIN IVA]]*0.85</f>
        <v>4751.2109999999993</v>
      </c>
      <c r="S6" s="10">
        <f>+Tabla1[[#This Row],[PRECIO SIN IVA]]*1.16</f>
        <v>6484.0055999999995</v>
      </c>
    </row>
    <row r="7" spans="1:19" s="5" customFormat="1" x14ac:dyDescent="0.25">
      <c r="A7" s="5">
        <v>70000</v>
      </c>
      <c r="B7" s="5" t="s">
        <v>360</v>
      </c>
      <c r="C7" s="5" t="s">
        <v>364</v>
      </c>
      <c r="D7" s="5" t="s">
        <v>361</v>
      </c>
      <c r="E7" s="5" t="s">
        <v>50</v>
      </c>
      <c r="F7" s="5" t="s">
        <v>51</v>
      </c>
      <c r="G7" s="5" t="s">
        <v>53</v>
      </c>
      <c r="H7" s="5" t="s">
        <v>161</v>
      </c>
      <c r="I7" s="5" t="s">
        <v>36</v>
      </c>
      <c r="M7" s="5">
        <v>1</v>
      </c>
      <c r="N7" s="5" t="s">
        <v>29</v>
      </c>
      <c r="O7" s="6"/>
      <c r="P7" s="6"/>
      <c r="Q7" s="6"/>
      <c r="R7" s="6"/>
      <c r="S7" s="6"/>
    </row>
    <row r="8" spans="1:19" x14ac:dyDescent="0.25">
      <c r="A8">
        <v>7000034</v>
      </c>
      <c r="B8" t="s">
        <v>40</v>
      </c>
      <c r="D8" t="s">
        <v>48</v>
      </c>
      <c r="E8" t="s">
        <v>50</v>
      </c>
      <c r="F8" t="s">
        <v>51</v>
      </c>
      <c r="G8" t="s">
        <v>53</v>
      </c>
      <c r="H8" t="s">
        <v>161</v>
      </c>
      <c r="I8" t="s">
        <v>36</v>
      </c>
      <c r="J8" t="s">
        <v>49</v>
      </c>
      <c r="K8" t="s">
        <v>44</v>
      </c>
      <c r="L8">
        <v>70000</v>
      </c>
      <c r="M8">
        <v>1</v>
      </c>
      <c r="N8" t="s">
        <v>29</v>
      </c>
      <c r="O8" s="1">
        <v>8420.69</v>
      </c>
      <c r="P8" s="1">
        <f>+Tabla1[[#This Row],[PRECIO SIN IVA]]*0.65</f>
        <v>5473.4485000000004</v>
      </c>
      <c r="Q8" s="1">
        <f>+Tabla1[[#This Row],[PRECIO SIN IVA]]*0.7</f>
        <v>5894.4830000000002</v>
      </c>
      <c r="R8" s="1">
        <f>+Tabla1[[#This Row],[PRECIO SIN IVA]]*0.85</f>
        <v>7157.5865000000003</v>
      </c>
      <c r="S8" s="1">
        <f>+Tabla1[[#This Row],[PRECIO SIN IVA]]*1.16</f>
        <v>9768.0004000000008</v>
      </c>
    </row>
    <row r="9" spans="1:19" x14ac:dyDescent="0.25">
      <c r="A9">
        <v>7000035</v>
      </c>
      <c r="B9" t="s">
        <v>41</v>
      </c>
      <c r="D9" t="s">
        <v>48</v>
      </c>
      <c r="E9" t="s">
        <v>50</v>
      </c>
      <c r="F9" t="s">
        <v>51</v>
      </c>
      <c r="G9" t="s">
        <v>53</v>
      </c>
      <c r="H9" t="s">
        <v>161</v>
      </c>
      <c r="I9" t="s">
        <v>36</v>
      </c>
      <c r="J9" t="s">
        <v>49</v>
      </c>
      <c r="K9" t="s">
        <v>45</v>
      </c>
      <c r="L9">
        <v>70000</v>
      </c>
      <c r="M9">
        <v>1</v>
      </c>
      <c r="N9" t="s">
        <v>29</v>
      </c>
      <c r="O9" s="1">
        <v>8581.0300000000007</v>
      </c>
      <c r="P9" s="1">
        <f>+Tabla1[[#This Row],[PRECIO SIN IVA]]*0.65</f>
        <v>5577.6695000000009</v>
      </c>
      <c r="Q9" s="1">
        <f>+Tabla1[[#This Row],[PRECIO SIN IVA]]*0.7</f>
        <v>6006.7210000000005</v>
      </c>
      <c r="R9" s="1">
        <f>+Tabla1[[#This Row],[PRECIO SIN IVA]]*0.85</f>
        <v>7293.8755000000001</v>
      </c>
      <c r="S9" s="1">
        <f>+Tabla1[[#This Row],[PRECIO SIN IVA]]*1.16</f>
        <v>9953.9948000000004</v>
      </c>
    </row>
    <row r="10" spans="1:19" x14ac:dyDescent="0.25">
      <c r="A10">
        <v>7000036</v>
      </c>
      <c r="B10" t="s">
        <v>42</v>
      </c>
      <c r="D10" t="s">
        <v>48</v>
      </c>
      <c r="E10" t="s">
        <v>50</v>
      </c>
      <c r="F10" t="s">
        <v>51</v>
      </c>
      <c r="G10" t="s">
        <v>53</v>
      </c>
      <c r="H10" t="s">
        <v>161</v>
      </c>
      <c r="I10" t="s">
        <v>36</v>
      </c>
      <c r="J10" t="s">
        <v>49</v>
      </c>
      <c r="K10" t="s">
        <v>46</v>
      </c>
      <c r="L10">
        <v>70000</v>
      </c>
      <c r="M10">
        <v>1</v>
      </c>
      <c r="N10" t="s">
        <v>29</v>
      </c>
      <c r="O10" s="1">
        <v>8581.0300000000007</v>
      </c>
      <c r="P10" s="1">
        <f>+Tabla1[[#This Row],[PRECIO SIN IVA]]*0.65</f>
        <v>5577.6695000000009</v>
      </c>
      <c r="Q10" s="1">
        <f>+Tabla1[[#This Row],[PRECIO SIN IVA]]*0.7</f>
        <v>6006.7210000000005</v>
      </c>
      <c r="R10" s="1">
        <f>+Tabla1[[#This Row],[PRECIO SIN IVA]]*0.85</f>
        <v>7293.8755000000001</v>
      </c>
      <c r="S10" s="1">
        <f>+Tabla1[[#This Row],[PRECIO SIN IVA]]*1.16</f>
        <v>9953.9948000000004</v>
      </c>
    </row>
    <row r="11" spans="1:19" x14ac:dyDescent="0.25">
      <c r="A11">
        <v>7000037</v>
      </c>
      <c r="B11" t="s">
        <v>43</v>
      </c>
      <c r="D11" t="s">
        <v>48</v>
      </c>
      <c r="E11" t="s">
        <v>50</v>
      </c>
      <c r="F11" t="s">
        <v>51</v>
      </c>
      <c r="G11" t="s">
        <v>53</v>
      </c>
      <c r="H11" t="s">
        <v>161</v>
      </c>
      <c r="I11" t="s">
        <v>36</v>
      </c>
      <c r="J11" t="s">
        <v>49</v>
      </c>
      <c r="K11" t="s">
        <v>47</v>
      </c>
      <c r="L11">
        <v>70000</v>
      </c>
      <c r="M11">
        <v>1</v>
      </c>
      <c r="N11" t="s">
        <v>29</v>
      </c>
      <c r="O11" s="1">
        <v>8581.0300000000007</v>
      </c>
      <c r="P11" s="1">
        <f>+Tabla1[[#This Row],[PRECIO SIN IVA]]*0.65</f>
        <v>5577.6695000000009</v>
      </c>
      <c r="Q11" s="1">
        <f>+Tabla1[[#This Row],[PRECIO SIN IVA]]*0.7</f>
        <v>6006.7210000000005</v>
      </c>
      <c r="R11" s="1">
        <f>+Tabla1[[#This Row],[PRECIO SIN IVA]]*0.85</f>
        <v>7293.8755000000001</v>
      </c>
      <c r="S11" s="1">
        <f>+Tabla1[[#This Row],[PRECIO SIN IVA]]*1.16</f>
        <v>9953.9948000000004</v>
      </c>
    </row>
    <row r="12" spans="1:19" x14ac:dyDescent="0.25">
      <c r="A12">
        <v>7000046</v>
      </c>
      <c r="B12" t="s">
        <v>55</v>
      </c>
      <c r="D12" t="s">
        <v>74</v>
      </c>
      <c r="E12" t="s">
        <v>50</v>
      </c>
      <c r="F12" t="s">
        <v>51</v>
      </c>
      <c r="G12" t="s">
        <v>53</v>
      </c>
      <c r="H12" t="s">
        <v>161</v>
      </c>
      <c r="I12" t="s">
        <v>36</v>
      </c>
      <c r="J12" t="s">
        <v>82</v>
      </c>
      <c r="K12" t="s">
        <v>44</v>
      </c>
      <c r="L12">
        <v>70000</v>
      </c>
      <c r="M12">
        <v>1</v>
      </c>
      <c r="N12" t="s">
        <v>29</v>
      </c>
      <c r="O12" s="1">
        <v>9363.7900000000009</v>
      </c>
      <c r="P12" s="1">
        <f>+Tabla1[[#This Row],[PRECIO SIN IVA]]*0.65</f>
        <v>6086.4635000000007</v>
      </c>
      <c r="Q12" s="1">
        <f>+Tabla1[[#This Row],[PRECIO SIN IVA]]*0.7</f>
        <v>6554.6530000000002</v>
      </c>
      <c r="R12" s="1">
        <f>+Tabla1[[#This Row],[PRECIO SIN IVA]]*0.85</f>
        <v>7959.2215000000006</v>
      </c>
      <c r="S12" s="1">
        <f>+Tabla1[[#This Row],[PRECIO SIN IVA]]*1.16</f>
        <v>10861.9964</v>
      </c>
    </row>
    <row r="13" spans="1:19" s="5" customFormat="1" x14ac:dyDescent="0.25">
      <c r="A13" s="5">
        <v>80431</v>
      </c>
      <c r="B13" s="5" t="s">
        <v>362</v>
      </c>
      <c r="C13" s="5" t="s">
        <v>364</v>
      </c>
      <c r="D13" s="5" t="s">
        <v>363</v>
      </c>
      <c r="E13" s="5" t="s">
        <v>50</v>
      </c>
      <c r="F13" s="5" t="s">
        <v>51</v>
      </c>
      <c r="G13" s="5" t="s">
        <v>53</v>
      </c>
      <c r="H13" s="5" t="s">
        <v>161</v>
      </c>
      <c r="I13" s="5" t="s">
        <v>36</v>
      </c>
      <c r="M13" s="5">
        <v>1</v>
      </c>
      <c r="N13" s="5" t="s">
        <v>29</v>
      </c>
      <c r="O13" s="6"/>
      <c r="P13" s="6"/>
      <c r="Q13" s="6"/>
      <c r="R13" s="6"/>
      <c r="S13" s="6"/>
    </row>
    <row r="14" spans="1:19" x14ac:dyDescent="0.25">
      <c r="A14">
        <v>8043103</v>
      </c>
      <c r="B14" t="s">
        <v>157</v>
      </c>
      <c r="D14" t="s">
        <v>77</v>
      </c>
      <c r="E14" t="s">
        <v>50</v>
      </c>
      <c r="F14" t="s">
        <v>51</v>
      </c>
      <c r="G14" t="s">
        <v>53</v>
      </c>
      <c r="H14" t="s">
        <v>161</v>
      </c>
      <c r="I14" t="s">
        <v>36</v>
      </c>
      <c r="J14" t="s">
        <v>83</v>
      </c>
      <c r="K14" t="s">
        <v>44</v>
      </c>
      <c r="L14">
        <v>80431</v>
      </c>
      <c r="M14">
        <v>1</v>
      </c>
      <c r="N14" t="s">
        <v>29</v>
      </c>
      <c r="O14" s="1">
        <v>22788.79</v>
      </c>
      <c r="P14" s="1">
        <f>+Tabla1[[#This Row],[PRECIO SIN IVA]]*0.65</f>
        <v>14812.713500000002</v>
      </c>
      <c r="Q14" s="1">
        <f>+Tabla1[[#This Row],[PRECIO SIN IVA]]*0.7</f>
        <v>15952.153</v>
      </c>
      <c r="R14" s="1">
        <f>+Tabla1[[#This Row],[PRECIO SIN IVA]]*0.85</f>
        <v>19370.4715</v>
      </c>
      <c r="S14" s="1">
        <f>+Tabla1[[#This Row],[PRECIO SIN IVA]]*1.16</f>
        <v>26434.9964</v>
      </c>
    </row>
    <row r="15" spans="1:19" x14ac:dyDescent="0.25">
      <c r="A15">
        <v>8043106</v>
      </c>
      <c r="B15" t="s">
        <v>156</v>
      </c>
      <c r="D15" t="s">
        <v>158</v>
      </c>
      <c r="E15" t="s">
        <v>50</v>
      </c>
      <c r="F15" t="s">
        <v>51</v>
      </c>
      <c r="G15" t="s">
        <v>53</v>
      </c>
      <c r="H15" t="s">
        <v>161</v>
      </c>
      <c r="I15" t="s">
        <v>36</v>
      </c>
      <c r="J15" t="s">
        <v>318</v>
      </c>
      <c r="K15" t="s">
        <v>44</v>
      </c>
      <c r="L15">
        <v>80431</v>
      </c>
      <c r="M15">
        <v>1</v>
      </c>
      <c r="N15" t="s">
        <v>29</v>
      </c>
      <c r="O15" s="1">
        <v>14242.24</v>
      </c>
      <c r="P15" s="1">
        <f>+Tabla1[[#This Row],[PRECIO SIN IVA]]*0.65</f>
        <v>9257.4560000000001</v>
      </c>
      <c r="Q15" s="1">
        <f>+Tabla1[[#This Row],[PRECIO SIN IVA]]*0.7</f>
        <v>9969.5679999999993</v>
      </c>
      <c r="R15" s="1">
        <f>+Tabla1[[#This Row],[PRECIO SIN IVA]]*0.85</f>
        <v>12105.903999999999</v>
      </c>
      <c r="S15" s="1">
        <f>+Tabla1[[#This Row],[PRECIO SIN IVA]]*1.16</f>
        <v>16520.9984</v>
      </c>
    </row>
    <row r="16" spans="1:19" x14ac:dyDescent="0.25">
      <c r="A16">
        <v>8043131</v>
      </c>
      <c r="B16" t="s">
        <v>56</v>
      </c>
      <c r="D16" t="s">
        <v>131</v>
      </c>
      <c r="E16" t="s">
        <v>50</v>
      </c>
      <c r="F16" t="s">
        <v>51</v>
      </c>
      <c r="G16" t="s">
        <v>53</v>
      </c>
      <c r="H16" t="s">
        <v>161</v>
      </c>
      <c r="I16" t="s">
        <v>36</v>
      </c>
      <c r="J16" t="s">
        <v>159</v>
      </c>
      <c r="K16" t="s">
        <v>44</v>
      </c>
      <c r="L16">
        <v>80431</v>
      </c>
      <c r="M16">
        <v>1</v>
      </c>
      <c r="N16" t="s">
        <v>29</v>
      </c>
      <c r="O16" s="1">
        <v>9454.31</v>
      </c>
      <c r="P16" s="1">
        <f>+Tabla1[[#This Row],[PRECIO SIN IVA]]*0.65</f>
        <v>6145.3014999999996</v>
      </c>
      <c r="Q16" s="1">
        <f>+Tabla1[[#This Row],[PRECIO SIN IVA]]*0.7</f>
        <v>6618.0169999999989</v>
      </c>
      <c r="R16" s="1">
        <f>+Tabla1[[#This Row],[PRECIO SIN IVA]]*0.85</f>
        <v>8036.1634999999997</v>
      </c>
      <c r="S16" s="1">
        <f>+Tabla1[[#This Row],[PRECIO SIN IVA]]*1.16</f>
        <v>10966.999599999999</v>
      </c>
    </row>
    <row r="17" spans="1:19" s="5" customFormat="1" x14ac:dyDescent="0.25">
      <c r="A17" s="5">
        <v>20289</v>
      </c>
      <c r="B17" s="5" t="s">
        <v>57</v>
      </c>
      <c r="D17" s="5" t="s">
        <v>128</v>
      </c>
      <c r="E17" s="5" t="s">
        <v>50</v>
      </c>
      <c r="F17" s="5" t="s">
        <v>75</v>
      </c>
      <c r="G17" s="5" t="s">
        <v>53</v>
      </c>
      <c r="H17" s="5" t="s">
        <v>76</v>
      </c>
      <c r="I17" s="5" t="s">
        <v>36</v>
      </c>
      <c r="M17" s="5">
        <v>1</v>
      </c>
      <c r="N17" s="5" t="s">
        <v>29</v>
      </c>
      <c r="O17" s="6"/>
      <c r="P17" s="6"/>
      <c r="Q17" s="6"/>
      <c r="R17" s="6"/>
      <c r="S17" s="6"/>
    </row>
    <row r="18" spans="1:19" x14ac:dyDescent="0.25">
      <c r="A18">
        <v>2028916</v>
      </c>
      <c r="B18" t="s">
        <v>57</v>
      </c>
      <c r="D18" t="s">
        <v>128</v>
      </c>
      <c r="E18" t="s">
        <v>50</v>
      </c>
      <c r="F18" t="s">
        <v>75</v>
      </c>
      <c r="G18" t="s">
        <v>53</v>
      </c>
      <c r="H18" t="s">
        <v>76</v>
      </c>
      <c r="I18" t="s">
        <v>36</v>
      </c>
      <c r="J18" t="s">
        <v>137</v>
      </c>
      <c r="K18" t="s">
        <v>52</v>
      </c>
      <c r="L18">
        <v>20289</v>
      </c>
      <c r="M18">
        <v>1</v>
      </c>
      <c r="N18" t="s">
        <v>29</v>
      </c>
      <c r="O18" s="1">
        <v>510.34</v>
      </c>
      <c r="P18" s="1">
        <f>+Tabla1[[#This Row],[PRECIO SIN IVA]]*0.65</f>
        <v>331.721</v>
      </c>
      <c r="Q18" s="1">
        <f>+Tabla1[[#This Row],[PRECIO SIN IVA]]*0.7</f>
        <v>357.23799999999994</v>
      </c>
      <c r="R18" s="1">
        <f>+Tabla1[[#This Row],[PRECIO SIN IVA]]*0.85</f>
        <v>433.78899999999999</v>
      </c>
      <c r="S18" s="1">
        <f>+Tabla1[[#This Row],[PRECIO SIN IVA]]*1.16</f>
        <v>591.99439999999993</v>
      </c>
    </row>
    <row r="19" spans="1:19" x14ac:dyDescent="0.25">
      <c r="A19">
        <v>2028917</v>
      </c>
      <c r="B19" t="s">
        <v>58</v>
      </c>
      <c r="D19" t="s">
        <v>160</v>
      </c>
      <c r="E19" t="s">
        <v>50</v>
      </c>
      <c r="F19" t="s">
        <v>75</v>
      </c>
      <c r="G19" t="s">
        <v>53</v>
      </c>
      <c r="H19" t="s">
        <v>76</v>
      </c>
      <c r="I19" t="s">
        <v>36</v>
      </c>
      <c r="J19" t="s">
        <v>25</v>
      </c>
      <c r="K19" t="s">
        <v>52</v>
      </c>
      <c r="L19">
        <v>20289</v>
      </c>
      <c r="M19">
        <v>1</v>
      </c>
      <c r="N19" t="s">
        <v>29</v>
      </c>
      <c r="O19" s="1">
        <v>234.48</v>
      </c>
      <c r="P19" s="1">
        <f>+Tabla1[[#This Row],[PRECIO SIN IVA]]*0.65</f>
        <v>152.41200000000001</v>
      </c>
      <c r="Q19" s="1">
        <f>+Tabla1[[#This Row],[PRECIO SIN IVA]]*0.7</f>
        <v>164.136</v>
      </c>
      <c r="R19" s="1">
        <f>+Tabla1[[#This Row],[PRECIO SIN IVA]]*0.85</f>
        <v>199.30799999999999</v>
      </c>
      <c r="S19" s="1">
        <f>+Tabla1[[#This Row],[PRECIO SIN IVA]]*1.16</f>
        <v>271.99679999999995</v>
      </c>
    </row>
    <row r="20" spans="1:19" s="5" customFormat="1" x14ac:dyDescent="0.25">
      <c r="A20" s="5">
        <v>70181</v>
      </c>
      <c r="B20" s="5" t="s">
        <v>78</v>
      </c>
      <c r="C20" s="5" t="s">
        <v>364</v>
      </c>
      <c r="D20" s="5" t="s">
        <v>78</v>
      </c>
      <c r="E20" s="5" t="s">
        <v>50</v>
      </c>
      <c r="F20" s="5" t="s">
        <v>75</v>
      </c>
      <c r="G20" s="5" t="s">
        <v>53</v>
      </c>
      <c r="H20" s="5" t="s">
        <v>76</v>
      </c>
      <c r="I20" s="5" t="s">
        <v>36</v>
      </c>
      <c r="M20" s="5">
        <v>1</v>
      </c>
      <c r="N20" s="5" t="s">
        <v>29</v>
      </c>
      <c r="O20" s="6"/>
      <c r="P20" s="6"/>
      <c r="Q20" s="6"/>
      <c r="R20" s="6"/>
      <c r="S20" s="6"/>
    </row>
    <row r="21" spans="1:19" x14ac:dyDescent="0.25">
      <c r="A21">
        <v>7018133</v>
      </c>
      <c r="B21" t="s">
        <v>59</v>
      </c>
      <c r="D21" t="s">
        <v>78</v>
      </c>
      <c r="E21" t="s">
        <v>50</v>
      </c>
      <c r="F21" t="s">
        <v>75</v>
      </c>
      <c r="G21" t="s">
        <v>53</v>
      </c>
      <c r="H21" t="s">
        <v>76</v>
      </c>
      <c r="I21" t="s">
        <v>36</v>
      </c>
      <c r="J21" t="s">
        <v>165</v>
      </c>
      <c r="K21" t="s">
        <v>52</v>
      </c>
      <c r="L21">
        <v>70181</v>
      </c>
      <c r="M21">
        <v>1</v>
      </c>
      <c r="N21" t="s">
        <v>29</v>
      </c>
      <c r="O21" s="1">
        <v>606.9</v>
      </c>
      <c r="P21" s="1">
        <f>+Tabla1[[#This Row],[PRECIO SIN IVA]]*0.65</f>
        <v>394.48500000000001</v>
      </c>
      <c r="Q21" s="1">
        <f>+Tabla1[[#This Row],[PRECIO SIN IVA]]*0.7</f>
        <v>424.83</v>
      </c>
      <c r="R21" s="1">
        <f>+Tabla1[[#This Row],[PRECIO SIN IVA]]*0.85</f>
        <v>515.86500000000001</v>
      </c>
      <c r="S21" s="1">
        <f>+Tabla1[[#This Row],[PRECIO SIN IVA]]*1.16</f>
        <v>704.00399999999991</v>
      </c>
    </row>
    <row r="22" spans="1:19" x14ac:dyDescent="0.25">
      <c r="A22">
        <v>7018136</v>
      </c>
      <c r="B22" t="s">
        <v>60</v>
      </c>
      <c r="D22" t="s">
        <v>78</v>
      </c>
      <c r="E22" t="s">
        <v>50</v>
      </c>
      <c r="F22" t="s">
        <v>75</v>
      </c>
      <c r="G22" t="s">
        <v>53</v>
      </c>
      <c r="H22" t="s">
        <v>76</v>
      </c>
      <c r="I22" t="s">
        <v>36</v>
      </c>
      <c r="J22" t="s">
        <v>162</v>
      </c>
      <c r="K22" t="s">
        <v>52</v>
      </c>
      <c r="L22">
        <v>70181</v>
      </c>
      <c r="M22">
        <v>1</v>
      </c>
      <c r="N22" t="s">
        <v>29</v>
      </c>
      <c r="O22" s="1">
        <v>606.9</v>
      </c>
      <c r="P22" s="1">
        <f>+Tabla1[[#This Row],[PRECIO SIN IVA]]*0.65</f>
        <v>394.48500000000001</v>
      </c>
      <c r="Q22" s="1">
        <f>+Tabla1[[#This Row],[PRECIO SIN IVA]]*0.7</f>
        <v>424.83</v>
      </c>
      <c r="R22" s="1">
        <f>+Tabla1[[#This Row],[PRECIO SIN IVA]]*0.85</f>
        <v>515.86500000000001</v>
      </c>
      <c r="S22" s="1">
        <f>+Tabla1[[#This Row],[PRECIO SIN IVA]]*1.16</f>
        <v>704.00399999999991</v>
      </c>
    </row>
    <row r="23" spans="1:19" x14ac:dyDescent="0.25">
      <c r="A23">
        <v>7018138</v>
      </c>
      <c r="B23" t="s">
        <v>61</v>
      </c>
      <c r="D23" t="s">
        <v>79</v>
      </c>
      <c r="E23" t="s">
        <v>50</v>
      </c>
      <c r="F23" t="s">
        <v>75</v>
      </c>
      <c r="G23" t="s">
        <v>53</v>
      </c>
      <c r="H23" t="s">
        <v>76</v>
      </c>
      <c r="I23" t="s">
        <v>36</v>
      </c>
      <c r="J23" t="s">
        <v>163</v>
      </c>
      <c r="K23" t="s">
        <v>52</v>
      </c>
      <c r="L23">
        <v>70181</v>
      </c>
      <c r="M23">
        <v>1</v>
      </c>
      <c r="N23" t="s">
        <v>29</v>
      </c>
      <c r="O23" s="1">
        <v>724.14</v>
      </c>
      <c r="P23" s="1">
        <f>+Tabla1[[#This Row],[PRECIO SIN IVA]]*0.65</f>
        <v>470.69100000000003</v>
      </c>
      <c r="Q23" s="1">
        <f>+Tabla1[[#This Row],[PRECIO SIN IVA]]*0.7</f>
        <v>506.89799999999997</v>
      </c>
      <c r="R23" s="1">
        <f>+Tabla1[[#This Row],[PRECIO SIN IVA]]*0.85</f>
        <v>615.51900000000001</v>
      </c>
      <c r="S23" s="1">
        <f>+Tabla1[[#This Row],[PRECIO SIN IVA]]*1.16</f>
        <v>840.00239999999997</v>
      </c>
    </row>
    <row r="24" spans="1:19" x14ac:dyDescent="0.25">
      <c r="A24">
        <v>7018139</v>
      </c>
      <c r="B24" t="s">
        <v>62</v>
      </c>
      <c r="D24" t="s">
        <v>79</v>
      </c>
      <c r="E24" t="s">
        <v>50</v>
      </c>
      <c r="F24" t="s">
        <v>75</v>
      </c>
      <c r="G24" t="s">
        <v>53</v>
      </c>
      <c r="H24" t="s">
        <v>76</v>
      </c>
      <c r="I24" t="s">
        <v>36</v>
      </c>
      <c r="J24" t="s">
        <v>164</v>
      </c>
      <c r="K24" t="s">
        <v>52</v>
      </c>
      <c r="L24">
        <v>70181</v>
      </c>
      <c r="M24">
        <v>1</v>
      </c>
      <c r="N24" t="s">
        <v>29</v>
      </c>
      <c r="O24" s="1">
        <v>724.14</v>
      </c>
      <c r="P24" s="1">
        <f>+Tabla1[[#This Row],[PRECIO SIN IVA]]*0.65</f>
        <v>470.69100000000003</v>
      </c>
      <c r="Q24" s="1">
        <f>+Tabla1[[#This Row],[PRECIO SIN IVA]]*0.7</f>
        <v>506.89799999999997</v>
      </c>
      <c r="R24" s="1">
        <f>+Tabla1[[#This Row],[PRECIO SIN IVA]]*0.85</f>
        <v>615.51900000000001</v>
      </c>
      <c r="S24" s="1">
        <f>+Tabla1[[#This Row],[PRECIO SIN IVA]]*1.16</f>
        <v>840.00239999999997</v>
      </c>
    </row>
    <row r="25" spans="1:19" x14ac:dyDescent="0.25">
      <c r="A25">
        <v>7018140</v>
      </c>
      <c r="B25" t="s">
        <v>63</v>
      </c>
      <c r="D25" t="s">
        <v>80</v>
      </c>
      <c r="E25" t="s">
        <v>50</v>
      </c>
      <c r="F25" t="s">
        <v>75</v>
      </c>
      <c r="G25" t="s">
        <v>53</v>
      </c>
      <c r="H25" t="s">
        <v>76</v>
      </c>
      <c r="I25" t="s">
        <v>36</v>
      </c>
      <c r="J25" t="s">
        <v>49</v>
      </c>
      <c r="K25" t="s">
        <v>52</v>
      </c>
      <c r="L25">
        <v>70181</v>
      </c>
      <c r="M25">
        <v>1</v>
      </c>
      <c r="N25" t="s">
        <v>29</v>
      </c>
      <c r="O25" s="1">
        <v>724.14</v>
      </c>
      <c r="P25" s="1">
        <f>+Tabla1[[#This Row],[PRECIO SIN IVA]]*0.65</f>
        <v>470.69100000000003</v>
      </c>
      <c r="Q25" s="1">
        <f>+Tabla1[[#This Row],[PRECIO SIN IVA]]*0.7</f>
        <v>506.89799999999997</v>
      </c>
      <c r="R25" s="1">
        <f>+Tabla1[[#This Row],[PRECIO SIN IVA]]*0.85</f>
        <v>615.51900000000001</v>
      </c>
      <c r="S25" s="1">
        <f>+Tabla1[[#This Row],[PRECIO SIN IVA]]*1.16</f>
        <v>840.00239999999997</v>
      </c>
    </row>
    <row r="26" spans="1:19" s="5" customFormat="1" x14ac:dyDescent="0.25">
      <c r="A26" s="5">
        <v>20100</v>
      </c>
      <c r="B26" s="5" t="s">
        <v>64</v>
      </c>
      <c r="C26" s="5" t="s">
        <v>364</v>
      </c>
      <c r="D26" s="5" t="s">
        <v>129</v>
      </c>
      <c r="E26" s="5" t="s">
        <v>50</v>
      </c>
      <c r="F26" s="5" t="s">
        <v>75</v>
      </c>
      <c r="G26" s="5" t="s">
        <v>53</v>
      </c>
      <c r="H26" s="5" t="s">
        <v>76</v>
      </c>
      <c r="I26" s="5" t="s">
        <v>36</v>
      </c>
      <c r="M26" s="5">
        <v>1</v>
      </c>
      <c r="N26" s="5" t="s">
        <v>29</v>
      </c>
      <c r="O26" s="6"/>
      <c r="P26" s="6"/>
      <c r="Q26" s="6"/>
      <c r="R26" s="6"/>
      <c r="S26" s="6"/>
    </row>
    <row r="27" spans="1:19" x14ac:dyDescent="0.25">
      <c r="A27">
        <v>2010060</v>
      </c>
      <c r="B27" t="s">
        <v>64</v>
      </c>
      <c r="D27" t="s">
        <v>129</v>
      </c>
      <c r="E27" t="s">
        <v>50</v>
      </c>
      <c r="F27" t="s">
        <v>75</v>
      </c>
      <c r="G27" t="s">
        <v>53</v>
      </c>
      <c r="H27" t="s">
        <v>76</v>
      </c>
      <c r="I27" t="s">
        <v>36</v>
      </c>
      <c r="J27" t="s">
        <v>165</v>
      </c>
      <c r="K27" t="s">
        <v>52</v>
      </c>
      <c r="L27">
        <v>20100</v>
      </c>
      <c r="M27">
        <v>1</v>
      </c>
      <c r="N27" t="s">
        <v>29</v>
      </c>
      <c r="O27" s="1">
        <v>1572.41</v>
      </c>
      <c r="P27" s="1">
        <f>+Tabla1[[#This Row],[PRECIO SIN IVA]]*0.65</f>
        <v>1022.0665000000001</v>
      </c>
      <c r="Q27" s="1">
        <f>+Tabla1[[#This Row],[PRECIO SIN IVA]]*0.7</f>
        <v>1100.6869999999999</v>
      </c>
      <c r="R27" s="1">
        <f>+Tabla1[[#This Row],[PRECIO SIN IVA]]*0.85</f>
        <v>1336.5485000000001</v>
      </c>
      <c r="S27" s="1">
        <f>+Tabla1[[#This Row],[PRECIO SIN IVA]]*1.16</f>
        <v>1823.9956</v>
      </c>
    </row>
    <row r="28" spans="1:19" x14ac:dyDescent="0.25">
      <c r="A28">
        <v>2010062</v>
      </c>
      <c r="B28" t="s">
        <v>65</v>
      </c>
      <c r="D28" t="s">
        <v>129</v>
      </c>
      <c r="E28" t="s">
        <v>50</v>
      </c>
      <c r="F28" t="s">
        <v>75</v>
      </c>
      <c r="G28" t="s">
        <v>53</v>
      </c>
      <c r="H28" t="s">
        <v>76</v>
      </c>
      <c r="I28" t="s">
        <v>36</v>
      </c>
      <c r="J28" t="s">
        <v>166</v>
      </c>
      <c r="K28" t="s">
        <v>52</v>
      </c>
      <c r="L28">
        <v>20100</v>
      </c>
      <c r="M28">
        <v>1</v>
      </c>
      <c r="N28" t="s">
        <v>29</v>
      </c>
      <c r="O28" s="1">
        <v>1572.41</v>
      </c>
      <c r="P28" s="1">
        <f>+Tabla1[[#This Row],[PRECIO SIN IVA]]*0.65</f>
        <v>1022.0665000000001</v>
      </c>
      <c r="Q28" s="1">
        <f>+Tabla1[[#This Row],[PRECIO SIN IVA]]*0.7</f>
        <v>1100.6869999999999</v>
      </c>
      <c r="R28" s="1">
        <f>+Tabla1[[#This Row],[PRECIO SIN IVA]]*0.85</f>
        <v>1336.5485000000001</v>
      </c>
      <c r="S28" s="1">
        <f>+Tabla1[[#This Row],[PRECIO SIN IVA]]*1.16</f>
        <v>1823.9956</v>
      </c>
    </row>
    <row r="29" spans="1:19" x14ac:dyDescent="0.25">
      <c r="A29">
        <v>2010063</v>
      </c>
      <c r="B29" t="s">
        <v>66</v>
      </c>
      <c r="D29" t="s">
        <v>129</v>
      </c>
      <c r="E29" t="s">
        <v>50</v>
      </c>
      <c r="F29" t="s">
        <v>75</v>
      </c>
      <c r="G29" t="s">
        <v>53</v>
      </c>
      <c r="H29" t="s">
        <v>76</v>
      </c>
      <c r="I29" t="s">
        <v>36</v>
      </c>
      <c r="J29" t="s">
        <v>165</v>
      </c>
      <c r="K29" t="s">
        <v>52</v>
      </c>
      <c r="L29">
        <v>20100</v>
      </c>
      <c r="M29">
        <v>1</v>
      </c>
      <c r="N29" t="s">
        <v>29</v>
      </c>
      <c r="O29" s="1">
        <v>1572.41</v>
      </c>
      <c r="P29" s="1">
        <f>+Tabla1[[#This Row],[PRECIO SIN IVA]]*0.65</f>
        <v>1022.0665000000001</v>
      </c>
      <c r="Q29" s="1">
        <f>+Tabla1[[#This Row],[PRECIO SIN IVA]]*0.7</f>
        <v>1100.6869999999999</v>
      </c>
      <c r="R29" s="1">
        <f>+Tabla1[[#This Row],[PRECIO SIN IVA]]*0.85</f>
        <v>1336.5485000000001</v>
      </c>
      <c r="S29" s="1">
        <f>+Tabla1[[#This Row],[PRECIO SIN IVA]]*1.16</f>
        <v>1823.9956</v>
      </c>
    </row>
    <row r="30" spans="1:19" x14ac:dyDescent="0.25">
      <c r="A30">
        <v>2010066</v>
      </c>
      <c r="B30" t="s">
        <v>67</v>
      </c>
      <c r="D30" t="s">
        <v>129</v>
      </c>
      <c r="E30" t="s">
        <v>50</v>
      </c>
      <c r="F30" t="s">
        <v>75</v>
      </c>
      <c r="G30" t="s">
        <v>53</v>
      </c>
      <c r="H30" t="s">
        <v>76</v>
      </c>
      <c r="I30" t="s">
        <v>36</v>
      </c>
      <c r="J30" t="s">
        <v>162</v>
      </c>
      <c r="K30" t="s">
        <v>52</v>
      </c>
      <c r="L30">
        <v>20100</v>
      </c>
      <c r="M30">
        <v>1</v>
      </c>
      <c r="N30" t="s">
        <v>29</v>
      </c>
      <c r="O30" s="1">
        <v>1039.6600000000001</v>
      </c>
      <c r="P30" s="1">
        <f>+Tabla1[[#This Row],[PRECIO SIN IVA]]*0.65</f>
        <v>675.77900000000011</v>
      </c>
      <c r="Q30" s="1">
        <f>+Tabla1[[#This Row],[PRECIO SIN IVA]]*0.7</f>
        <v>727.76200000000006</v>
      </c>
      <c r="R30" s="1">
        <f>+Tabla1[[#This Row],[PRECIO SIN IVA]]*0.85</f>
        <v>883.71100000000001</v>
      </c>
      <c r="S30" s="1">
        <f>+Tabla1[[#This Row],[PRECIO SIN IVA]]*1.16</f>
        <v>1206.0056</v>
      </c>
    </row>
    <row r="31" spans="1:19" x14ac:dyDescent="0.25">
      <c r="A31">
        <v>2010071</v>
      </c>
      <c r="B31" t="s">
        <v>68</v>
      </c>
      <c r="D31" t="s">
        <v>129</v>
      </c>
      <c r="E31" t="s">
        <v>50</v>
      </c>
      <c r="F31" t="s">
        <v>75</v>
      </c>
      <c r="G31" t="s">
        <v>53</v>
      </c>
      <c r="H31" t="s">
        <v>76</v>
      </c>
      <c r="I31" t="s">
        <v>36</v>
      </c>
      <c r="J31" t="s">
        <v>162</v>
      </c>
      <c r="K31" t="s">
        <v>52</v>
      </c>
      <c r="L31">
        <v>20100</v>
      </c>
      <c r="M31">
        <v>1</v>
      </c>
      <c r="N31" t="s">
        <v>29</v>
      </c>
      <c r="O31" s="1">
        <v>344.83</v>
      </c>
      <c r="P31" s="1">
        <f>+Tabla1[[#This Row],[PRECIO SIN IVA]]*0.65</f>
        <v>224.1395</v>
      </c>
      <c r="Q31" s="1">
        <f>+Tabla1[[#This Row],[PRECIO SIN IVA]]*0.7</f>
        <v>241.38099999999997</v>
      </c>
      <c r="R31" s="1">
        <f>+Tabla1[[#This Row],[PRECIO SIN IVA]]*0.85</f>
        <v>293.10550000000001</v>
      </c>
      <c r="S31" s="1">
        <f>+Tabla1[[#This Row],[PRECIO SIN IVA]]*1.16</f>
        <v>400.00279999999998</v>
      </c>
    </row>
    <row r="32" spans="1:19" s="9" customFormat="1" x14ac:dyDescent="0.25">
      <c r="A32" s="9">
        <v>2011343</v>
      </c>
      <c r="B32" s="9" t="s">
        <v>69</v>
      </c>
      <c r="D32" s="9" t="s">
        <v>129</v>
      </c>
      <c r="E32" s="9" t="s">
        <v>50</v>
      </c>
      <c r="F32" s="9" t="s">
        <v>75</v>
      </c>
      <c r="G32" s="9" t="s">
        <v>53</v>
      </c>
      <c r="H32" s="9" t="s">
        <v>76</v>
      </c>
      <c r="I32" s="9" t="s">
        <v>36</v>
      </c>
      <c r="M32" s="9">
        <v>1</v>
      </c>
      <c r="N32" s="9" t="s">
        <v>29</v>
      </c>
      <c r="O32" s="10">
        <v>2813.79</v>
      </c>
      <c r="P32" s="10">
        <f>+Tabla1[[#This Row],[PRECIO SIN IVA]]*0.65</f>
        <v>1828.9635000000001</v>
      </c>
      <c r="Q32" s="10">
        <f>+Tabla1[[#This Row],[PRECIO SIN IVA]]*0.7</f>
        <v>1969.6529999999998</v>
      </c>
      <c r="R32" s="10">
        <f>+Tabla1[[#This Row],[PRECIO SIN IVA]]*0.85</f>
        <v>2391.7215000000001</v>
      </c>
      <c r="S32" s="10">
        <f>+Tabla1[[#This Row],[PRECIO SIN IVA]]*1.16</f>
        <v>3263.9963999999995</v>
      </c>
    </row>
    <row r="33" spans="1:19" s="5" customFormat="1" x14ac:dyDescent="0.25">
      <c r="A33" s="5">
        <v>20092</v>
      </c>
      <c r="B33" s="5" t="s">
        <v>70</v>
      </c>
      <c r="C33" s="5" t="s">
        <v>364</v>
      </c>
      <c r="D33" s="5" t="s">
        <v>133</v>
      </c>
      <c r="E33" s="5" t="s">
        <v>50</v>
      </c>
      <c r="F33" s="5" t="s">
        <v>75</v>
      </c>
      <c r="G33" s="5" t="s">
        <v>53</v>
      </c>
      <c r="H33" s="5" t="s">
        <v>76</v>
      </c>
      <c r="I33" s="5" t="s">
        <v>36</v>
      </c>
      <c r="M33" s="5">
        <v>1</v>
      </c>
      <c r="N33" s="5" t="s">
        <v>29</v>
      </c>
      <c r="O33" s="6"/>
      <c r="P33" s="6"/>
      <c r="Q33" s="6"/>
      <c r="R33" s="6"/>
      <c r="S33" s="6"/>
    </row>
    <row r="34" spans="1:19" x14ac:dyDescent="0.25">
      <c r="A34">
        <v>2009229</v>
      </c>
      <c r="B34" t="s">
        <v>70</v>
      </c>
      <c r="D34" t="s">
        <v>133</v>
      </c>
      <c r="E34" t="s">
        <v>50</v>
      </c>
      <c r="F34" t="s">
        <v>75</v>
      </c>
      <c r="G34" t="s">
        <v>53</v>
      </c>
      <c r="H34" t="s">
        <v>76</v>
      </c>
      <c r="I34" t="s">
        <v>36</v>
      </c>
      <c r="J34" t="s">
        <v>167</v>
      </c>
      <c r="K34" t="s">
        <v>52</v>
      </c>
      <c r="L34">
        <v>20092</v>
      </c>
      <c r="M34">
        <v>1</v>
      </c>
      <c r="N34" t="s">
        <v>29</v>
      </c>
      <c r="O34" s="1">
        <v>484.48</v>
      </c>
      <c r="P34" s="1">
        <f>+Tabla1[[#This Row],[PRECIO SIN IVA]]*0.65</f>
        <v>314.91200000000003</v>
      </c>
      <c r="Q34" s="1">
        <f>+Tabla1[[#This Row],[PRECIO SIN IVA]]*0.7</f>
        <v>339.13599999999997</v>
      </c>
      <c r="R34" s="1">
        <f>+Tabla1[[#This Row],[PRECIO SIN IVA]]*0.85</f>
        <v>411.80799999999999</v>
      </c>
      <c r="S34" s="1">
        <f>+Tabla1[[#This Row],[PRECIO SIN IVA]]*1.16</f>
        <v>561.99680000000001</v>
      </c>
    </row>
    <row r="35" spans="1:19" x14ac:dyDescent="0.25">
      <c r="A35">
        <v>2009230</v>
      </c>
      <c r="B35" t="s">
        <v>71</v>
      </c>
      <c r="D35" t="s">
        <v>133</v>
      </c>
      <c r="E35" t="s">
        <v>50</v>
      </c>
      <c r="F35" t="s">
        <v>75</v>
      </c>
      <c r="G35" t="s">
        <v>53</v>
      </c>
      <c r="H35" t="s">
        <v>76</v>
      </c>
      <c r="I35" t="s">
        <v>36</v>
      </c>
      <c r="J35" t="s">
        <v>163</v>
      </c>
      <c r="K35" t="s">
        <v>52</v>
      </c>
      <c r="L35">
        <v>20092</v>
      </c>
      <c r="M35">
        <v>1</v>
      </c>
      <c r="N35" t="s">
        <v>29</v>
      </c>
      <c r="O35" s="1">
        <v>511.21</v>
      </c>
      <c r="P35" s="1">
        <f>+Tabla1[[#This Row],[PRECIO SIN IVA]]*0.65</f>
        <v>332.28649999999999</v>
      </c>
      <c r="Q35" s="1">
        <f>+Tabla1[[#This Row],[PRECIO SIN IVA]]*0.7</f>
        <v>357.84699999999998</v>
      </c>
      <c r="R35" s="1">
        <f>+Tabla1[[#This Row],[PRECIO SIN IVA]]*0.85</f>
        <v>434.52849999999995</v>
      </c>
      <c r="S35" s="1">
        <f>+Tabla1[[#This Row],[PRECIO SIN IVA]]*1.16</f>
        <v>593.00359999999989</v>
      </c>
    </row>
    <row r="36" spans="1:19" s="5" customFormat="1" x14ac:dyDescent="0.25">
      <c r="A36" s="5">
        <v>80311</v>
      </c>
      <c r="B36" s="5" t="s">
        <v>72</v>
      </c>
      <c r="D36" s="5" t="s">
        <v>81</v>
      </c>
      <c r="E36" s="5" t="s">
        <v>50</v>
      </c>
      <c r="F36" s="5" t="s">
        <v>75</v>
      </c>
      <c r="G36" s="5" t="s">
        <v>53</v>
      </c>
      <c r="H36" s="5" t="s">
        <v>76</v>
      </c>
      <c r="I36" s="5" t="s">
        <v>36</v>
      </c>
      <c r="M36" s="5">
        <v>1</v>
      </c>
      <c r="N36" s="5" t="s">
        <v>29</v>
      </c>
      <c r="O36" s="6"/>
      <c r="P36" s="6"/>
      <c r="Q36" s="6"/>
      <c r="R36" s="6"/>
      <c r="S36" s="6"/>
    </row>
    <row r="37" spans="1:19" x14ac:dyDescent="0.25">
      <c r="A37">
        <v>8031104</v>
      </c>
      <c r="B37" t="s">
        <v>72</v>
      </c>
      <c r="D37" t="s">
        <v>81</v>
      </c>
      <c r="E37" t="s">
        <v>50</v>
      </c>
      <c r="F37" t="s">
        <v>75</v>
      </c>
      <c r="G37" t="s">
        <v>53</v>
      </c>
      <c r="H37" t="s">
        <v>76</v>
      </c>
      <c r="I37" t="s">
        <v>36</v>
      </c>
      <c r="J37" t="s">
        <v>163</v>
      </c>
      <c r="K37" t="s">
        <v>52</v>
      </c>
      <c r="L37">
        <v>80311</v>
      </c>
      <c r="M37">
        <v>1</v>
      </c>
      <c r="N37" t="s">
        <v>29</v>
      </c>
      <c r="O37" s="1">
        <v>820.69</v>
      </c>
      <c r="P37" s="1">
        <f>+Tabla1[[#This Row],[PRECIO SIN IVA]]*0.65</f>
        <v>533.44850000000008</v>
      </c>
      <c r="Q37" s="1">
        <f>+Tabla1[[#This Row],[PRECIO SIN IVA]]*0.7</f>
        <v>574.48299999999995</v>
      </c>
      <c r="R37" s="1">
        <f>+Tabla1[[#This Row],[PRECIO SIN IVA]]*0.85</f>
        <v>697.5865</v>
      </c>
      <c r="S37" s="1">
        <f>+Tabla1[[#This Row],[PRECIO SIN IVA]]*1.16</f>
        <v>952.00040000000001</v>
      </c>
    </row>
    <row r="38" spans="1:19" x14ac:dyDescent="0.25">
      <c r="A38">
        <v>8031105</v>
      </c>
      <c r="B38" t="s">
        <v>73</v>
      </c>
      <c r="D38" t="s">
        <v>81</v>
      </c>
      <c r="E38" t="s">
        <v>50</v>
      </c>
      <c r="F38" t="s">
        <v>75</v>
      </c>
      <c r="G38" t="s">
        <v>53</v>
      </c>
      <c r="H38" t="s">
        <v>76</v>
      </c>
      <c r="I38" t="s">
        <v>36</v>
      </c>
      <c r="J38" t="s">
        <v>163</v>
      </c>
      <c r="K38" t="s">
        <v>52</v>
      </c>
      <c r="L38">
        <v>80311</v>
      </c>
      <c r="M38">
        <v>1</v>
      </c>
      <c r="N38" t="s">
        <v>29</v>
      </c>
      <c r="O38" s="1">
        <v>820.69</v>
      </c>
      <c r="P38" s="1">
        <f>+Tabla1[[#This Row],[PRECIO SIN IVA]]*0.65</f>
        <v>533.44850000000008</v>
      </c>
      <c r="Q38" s="1">
        <f>+Tabla1[[#This Row],[PRECIO SIN IVA]]*0.7</f>
        <v>574.48299999999995</v>
      </c>
      <c r="R38" s="1">
        <f>+Tabla1[[#This Row],[PRECIO SIN IVA]]*0.85</f>
        <v>697.5865</v>
      </c>
      <c r="S38" s="1">
        <f>+Tabla1[[#This Row],[PRECIO SIN IVA]]*1.16</f>
        <v>952.00040000000001</v>
      </c>
    </row>
    <row r="39" spans="1:19" s="9" customFormat="1" x14ac:dyDescent="0.25">
      <c r="A39" s="9">
        <v>2022683</v>
      </c>
      <c r="B39" s="9" t="s">
        <v>85</v>
      </c>
      <c r="D39" s="9" t="s">
        <v>85</v>
      </c>
      <c r="E39" s="9" t="s">
        <v>50</v>
      </c>
      <c r="F39" s="9" t="s">
        <v>51</v>
      </c>
      <c r="G39" s="9" t="s">
        <v>53</v>
      </c>
      <c r="H39" s="9" t="s">
        <v>54</v>
      </c>
      <c r="I39" s="9" t="s">
        <v>36</v>
      </c>
      <c r="M39" s="9">
        <v>1</v>
      </c>
      <c r="N39" s="9" t="s">
        <v>29</v>
      </c>
      <c r="O39" s="10">
        <v>263.79000000000002</v>
      </c>
      <c r="P39" s="10">
        <f>+Tabla1[[#This Row],[PRECIO SIN IVA]]*0.65</f>
        <v>171.46350000000001</v>
      </c>
      <c r="Q39" s="10">
        <f>+Tabla1[[#This Row],[PRECIO SIN IVA]]*0.7</f>
        <v>184.65299999999999</v>
      </c>
      <c r="R39" s="10">
        <f>+Tabla1[[#This Row],[PRECIO SIN IVA]]*0.85</f>
        <v>224.22150000000002</v>
      </c>
      <c r="S39" s="10">
        <f>+Tabla1[[#This Row],[PRECIO SIN IVA]]*1.16</f>
        <v>305.99639999999999</v>
      </c>
    </row>
    <row r="40" spans="1:19" s="9" customFormat="1" x14ac:dyDescent="0.25">
      <c r="A40" s="9">
        <v>8028644</v>
      </c>
      <c r="B40" s="9" t="s">
        <v>86</v>
      </c>
      <c r="D40" s="9" t="s">
        <v>86</v>
      </c>
      <c r="E40" s="9" t="s">
        <v>50</v>
      </c>
      <c r="F40" s="9" t="s">
        <v>51</v>
      </c>
      <c r="G40" s="9" t="s">
        <v>53</v>
      </c>
      <c r="H40" s="9" t="s">
        <v>54</v>
      </c>
      <c r="I40" s="9" t="s">
        <v>36</v>
      </c>
      <c r="M40" s="9">
        <v>1</v>
      </c>
      <c r="N40" s="9" t="s">
        <v>29</v>
      </c>
      <c r="O40" s="10">
        <v>132.76</v>
      </c>
      <c r="P40" s="10">
        <f>+Tabla1[[#This Row],[PRECIO SIN IVA]]*0.65</f>
        <v>86.293999999999997</v>
      </c>
      <c r="Q40" s="10">
        <f>+Tabla1[[#This Row],[PRECIO SIN IVA]]*0.7</f>
        <v>92.931999999999988</v>
      </c>
      <c r="R40" s="10">
        <f>+Tabla1[[#This Row],[PRECIO SIN IVA]]*0.85</f>
        <v>112.84599999999999</v>
      </c>
      <c r="S40" s="10">
        <f>+Tabla1[[#This Row],[PRECIO SIN IVA]]*1.16</f>
        <v>154.00159999999997</v>
      </c>
    </row>
    <row r="41" spans="1:19" s="5" customFormat="1" x14ac:dyDescent="0.25">
      <c r="A41" s="5">
        <v>20176</v>
      </c>
      <c r="B41" s="5" t="s">
        <v>87</v>
      </c>
      <c r="D41" s="5" t="s">
        <v>134</v>
      </c>
      <c r="E41" s="5" t="s">
        <v>50</v>
      </c>
      <c r="F41" s="5" t="s">
        <v>51</v>
      </c>
      <c r="G41" s="5" t="s">
        <v>53</v>
      </c>
      <c r="H41" s="5" t="s">
        <v>161</v>
      </c>
      <c r="I41" s="5" t="s">
        <v>36</v>
      </c>
      <c r="M41" s="5">
        <v>1</v>
      </c>
      <c r="N41" s="5" t="s">
        <v>29</v>
      </c>
      <c r="O41" s="6"/>
      <c r="P41" s="6"/>
      <c r="Q41" s="6"/>
      <c r="R41" s="6"/>
      <c r="S41" s="6"/>
    </row>
    <row r="42" spans="1:19" x14ac:dyDescent="0.25">
      <c r="A42">
        <v>2017628</v>
      </c>
      <c r="B42" t="s">
        <v>87</v>
      </c>
      <c r="D42" t="s">
        <v>134</v>
      </c>
      <c r="E42" t="s">
        <v>50</v>
      </c>
      <c r="F42" t="s">
        <v>51</v>
      </c>
      <c r="G42" t="s">
        <v>53</v>
      </c>
      <c r="H42" t="s">
        <v>161</v>
      </c>
      <c r="I42" t="s">
        <v>36</v>
      </c>
      <c r="J42" t="s">
        <v>83</v>
      </c>
      <c r="K42" t="s">
        <v>44</v>
      </c>
      <c r="L42">
        <v>20176</v>
      </c>
      <c r="M42">
        <v>1</v>
      </c>
      <c r="N42" t="s">
        <v>29</v>
      </c>
      <c r="O42" s="1">
        <v>3417.24</v>
      </c>
      <c r="P42" s="1">
        <f>+Tabla1[[#This Row],[PRECIO SIN IVA]]*0.65</f>
        <v>2221.2060000000001</v>
      </c>
      <c r="Q42" s="1">
        <f>+Tabla1[[#This Row],[PRECIO SIN IVA]]*0.7</f>
        <v>2392.0679999999998</v>
      </c>
      <c r="R42" s="1">
        <f>+Tabla1[[#This Row],[PRECIO SIN IVA]]*0.85</f>
        <v>2904.6539999999995</v>
      </c>
      <c r="S42" s="1">
        <f>+Tabla1[[#This Row],[PRECIO SIN IVA]]*1.16</f>
        <v>3963.9983999999995</v>
      </c>
    </row>
    <row r="43" spans="1:19" x14ac:dyDescent="0.25">
      <c r="A43">
        <v>2017629</v>
      </c>
      <c r="B43" t="s">
        <v>88</v>
      </c>
      <c r="D43" t="s">
        <v>134</v>
      </c>
      <c r="E43" t="s">
        <v>50</v>
      </c>
      <c r="F43" t="s">
        <v>51</v>
      </c>
      <c r="G43" t="s">
        <v>53</v>
      </c>
      <c r="H43" t="s">
        <v>161</v>
      </c>
      <c r="I43" t="s">
        <v>36</v>
      </c>
      <c r="J43" t="s">
        <v>83</v>
      </c>
      <c r="K43" t="s">
        <v>45</v>
      </c>
      <c r="L43">
        <v>20176</v>
      </c>
      <c r="M43">
        <v>1</v>
      </c>
      <c r="N43" t="s">
        <v>29</v>
      </c>
      <c r="O43" s="1">
        <v>3417.24</v>
      </c>
      <c r="P43" s="1">
        <f>+Tabla1[[#This Row],[PRECIO SIN IVA]]*0.65</f>
        <v>2221.2060000000001</v>
      </c>
      <c r="Q43" s="1">
        <f>+Tabla1[[#This Row],[PRECIO SIN IVA]]*0.7</f>
        <v>2392.0679999999998</v>
      </c>
      <c r="R43" s="1">
        <f>+Tabla1[[#This Row],[PRECIO SIN IVA]]*0.85</f>
        <v>2904.6539999999995</v>
      </c>
      <c r="S43" s="1">
        <f>+Tabla1[[#This Row],[PRECIO SIN IVA]]*1.16</f>
        <v>3963.9983999999995</v>
      </c>
    </row>
    <row r="44" spans="1:19" x14ac:dyDescent="0.25">
      <c r="A44">
        <v>2017630</v>
      </c>
      <c r="B44" t="s">
        <v>89</v>
      </c>
      <c r="D44" t="s">
        <v>134</v>
      </c>
      <c r="E44" t="s">
        <v>50</v>
      </c>
      <c r="F44" t="s">
        <v>51</v>
      </c>
      <c r="G44" t="s">
        <v>53</v>
      </c>
      <c r="H44" t="s">
        <v>161</v>
      </c>
      <c r="I44" t="s">
        <v>36</v>
      </c>
      <c r="J44" t="s">
        <v>83</v>
      </c>
      <c r="K44" t="s">
        <v>46</v>
      </c>
      <c r="L44">
        <v>20176</v>
      </c>
      <c r="M44">
        <v>1</v>
      </c>
      <c r="N44" t="s">
        <v>29</v>
      </c>
      <c r="O44" s="1">
        <v>3417.24</v>
      </c>
      <c r="P44" s="1">
        <f>+Tabla1[[#This Row],[PRECIO SIN IVA]]*0.65</f>
        <v>2221.2060000000001</v>
      </c>
      <c r="Q44" s="1">
        <f>+Tabla1[[#This Row],[PRECIO SIN IVA]]*0.7</f>
        <v>2392.0679999999998</v>
      </c>
      <c r="R44" s="1">
        <f>+Tabla1[[#This Row],[PRECIO SIN IVA]]*0.85</f>
        <v>2904.6539999999995</v>
      </c>
      <c r="S44" s="1">
        <f>+Tabla1[[#This Row],[PRECIO SIN IVA]]*1.16</f>
        <v>3963.9983999999995</v>
      </c>
    </row>
    <row r="45" spans="1:19" s="5" customFormat="1" x14ac:dyDescent="0.25">
      <c r="A45" s="5">
        <v>20285</v>
      </c>
      <c r="B45" s="5" t="s">
        <v>90</v>
      </c>
      <c r="D45" s="5" t="s">
        <v>130</v>
      </c>
      <c r="E45" s="5" t="s">
        <v>50</v>
      </c>
      <c r="F45" s="5" t="s">
        <v>51</v>
      </c>
      <c r="G45" s="5" t="s">
        <v>53</v>
      </c>
      <c r="H45" s="5" t="s">
        <v>161</v>
      </c>
      <c r="I45" s="5" t="s">
        <v>36</v>
      </c>
      <c r="M45" s="5">
        <v>1</v>
      </c>
      <c r="N45" s="5" t="s">
        <v>29</v>
      </c>
      <c r="O45" s="6"/>
      <c r="P45" s="6"/>
      <c r="Q45" s="6"/>
      <c r="R45" s="6"/>
      <c r="S45" s="6"/>
    </row>
    <row r="46" spans="1:19" x14ac:dyDescent="0.25">
      <c r="A46">
        <v>2028547</v>
      </c>
      <c r="B46" t="s">
        <v>90</v>
      </c>
      <c r="D46" t="s">
        <v>130</v>
      </c>
      <c r="E46" t="s">
        <v>50</v>
      </c>
      <c r="F46" t="s">
        <v>51</v>
      </c>
      <c r="G46" t="s">
        <v>53</v>
      </c>
      <c r="H46" t="s">
        <v>161</v>
      </c>
      <c r="I46" t="s">
        <v>36</v>
      </c>
      <c r="J46" t="s">
        <v>141</v>
      </c>
      <c r="K46" t="s">
        <v>44</v>
      </c>
      <c r="L46">
        <v>20285</v>
      </c>
      <c r="M46">
        <v>1</v>
      </c>
      <c r="N46" t="s">
        <v>29</v>
      </c>
      <c r="O46" s="1">
        <v>3417.24</v>
      </c>
      <c r="P46" s="1">
        <f>+Tabla1[[#This Row],[PRECIO SIN IVA]]*0.65</f>
        <v>2221.2060000000001</v>
      </c>
      <c r="Q46" s="1">
        <f>+Tabla1[[#This Row],[PRECIO SIN IVA]]*0.7</f>
        <v>2392.0679999999998</v>
      </c>
      <c r="R46" s="1">
        <f>+Tabla1[[#This Row],[PRECIO SIN IVA]]*0.85</f>
        <v>2904.6539999999995</v>
      </c>
      <c r="S46" s="1">
        <f>+Tabla1[[#This Row],[PRECIO SIN IVA]]*1.16</f>
        <v>3963.9983999999995</v>
      </c>
    </row>
    <row r="47" spans="1:19" x14ac:dyDescent="0.25">
      <c r="A47">
        <v>2028548</v>
      </c>
      <c r="B47" t="s">
        <v>91</v>
      </c>
      <c r="D47" t="s">
        <v>130</v>
      </c>
      <c r="E47" t="s">
        <v>50</v>
      </c>
      <c r="F47" t="s">
        <v>51</v>
      </c>
      <c r="G47" t="s">
        <v>53</v>
      </c>
      <c r="H47" t="s">
        <v>161</v>
      </c>
      <c r="I47" t="s">
        <v>36</v>
      </c>
      <c r="J47" t="s">
        <v>141</v>
      </c>
      <c r="K47" t="s">
        <v>45</v>
      </c>
      <c r="L47">
        <v>20285</v>
      </c>
      <c r="M47">
        <v>1</v>
      </c>
      <c r="N47" t="s">
        <v>29</v>
      </c>
      <c r="O47" s="1">
        <v>3417.24</v>
      </c>
      <c r="P47" s="1">
        <f>+Tabla1[[#This Row],[PRECIO SIN IVA]]*0.65</f>
        <v>2221.2060000000001</v>
      </c>
      <c r="Q47" s="1">
        <f>+Tabla1[[#This Row],[PRECIO SIN IVA]]*0.7</f>
        <v>2392.0679999999998</v>
      </c>
      <c r="R47" s="1">
        <f>+Tabla1[[#This Row],[PRECIO SIN IVA]]*0.85</f>
        <v>2904.6539999999995</v>
      </c>
      <c r="S47" s="1">
        <f>+Tabla1[[#This Row],[PRECIO SIN IVA]]*1.16</f>
        <v>3963.9983999999995</v>
      </c>
    </row>
    <row r="48" spans="1:19" s="5" customFormat="1" x14ac:dyDescent="0.25">
      <c r="A48" s="5">
        <v>20366</v>
      </c>
      <c r="B48" s="5" t="s">
        <v>92</v>
      </c>
      <c r="D48" s="5" t="s">
        <v>132</v>
      </c>
      <c r="E48" s="5" t="s">
        <v>50</v>
      </c>
      <c r="F48" s="5" t="s">
        <v>51</v>
      </c>
      <c r="G48" s="5" t="s">
        <v>53</v>
      </c>
      <c r="H48" s="5" t="s">
        <v>161</v>
      </c>
      <c r="I48" s="5" t="s">
        <v>36</v>
      </c>
      <c r="J48" s="5" t="s">
        <v>137</v>
      </c>
      <c r="K48" s="5" t="s">
        <v>135</v>
      </c>
      <c r="M48" s="5">
        <v>1</v>
      </c>
      <c r="N48" s="5" t="s">
        <v>29</v>
      </c>
      <c r="O48" s="6"/>
      <c r="P48" s="6"/>
      <c r="Q48" s="6"/>
      <c r="R48" s="6"/>
      <c r="S48" s="6"/>
    </row>
    <row r="49" spans="1:19" x14ac:dyDescent="0.25">
      <c r="A49">
        <v>2036628</v>
      </c>
      <c r="B49" t="s">
        <v>92</v>
      </c>
      <c r="D49" t="s">
        <v>132</v>
      </c>
      <c r="E49" t="s">
        <v>50</v>
      </c>
      <c r="F49" t="s">
        <v>51</v>
      </c>
      <c r="G49" t="s">
        <v>53</v>
      </c>
      <c r="H49" t="s">
        <v>161</v>
      </c>
      <c r="I49" t="s">
        <v>36</v>
      </c>
      <c r="J49" t="s">
        <v>137</v>
      </c>
      <c r="K49" t="s">
        <v>135</v>
      </c>
      <c r="L49">
        <v>20366</v>
      </c>
      <c r="M49">
        <v>1</v>
      </c>
      <c r="N49" t="s">
        <v>29</v>
      </c>
      <c r="O49" s="1">
        <v>3417.24</v>
      </c>
      <c r="P49" s="1">
        <f>+Tabla1[[#This Row],[PRECIO SIN IVA]]*0.65</f>
        <v>2221.2060000000001</v>
      </c>
      <c r="Q49" s="1">
        <f>+Tabla1[[#This Row],[PRECIO SIN IVA]]*0.7</f>
        <v>2392.0679999999998</v>
      </c>
      <c r="R49" s="1">
        <f>+Tabla1[[#This Row],[PRECIO SIN IVA]]*0.85</f>
        <v>2904.6539999999995</v>
      </c>
      <c r="S49" s="1">
        <f>+Tabla1[[#This Row],[PRECIO SIN IVA]]*1.16</f>
        <v>3963.9983999999995</v>
      </c>
    </row>
    <row r="50" spans="1:19" x14ac:dyDescent="0.25">
      <c r="A50">
        <v>2036629</v>
      </c>
      <c r="B50" t="s">
        <v>93</v>
      </c>
      <c r="D50" t="s">
        <v>132</v>
      </c>
      <c r="E50" t="s">
        <v>50</v>
      </c>
      <c r="F50" t="s">
        <v>51</v>
      </c>
      <c r="G50" t="s">
        <v>53</v>
      </c>
      <c r="H50" t="s">
        <v>161</v>
      </c>
      <c r="I50" t="s">
        <v>36</v>
      </c>
      <c r="J50" t="s">
        <v>137</v>
      </c>
      <c r="K50" t="s">
        <v>44</v>
      </c>
      <c r="L50">
        <v>20366</v>
      </c>
      <c r="M50">
        <v>1</v>
      </c>
      <c r="N50" t="s">
        <v>29</v>
      </c>
      <c r="O50" s="1">
        <v>3417.24</v>
      </c>
      <c r="P50" s="1">
        <f>+Tabla1[[#This Row],[PRECIO SIN IVA]]*0.65</f>
        <v>2221.2060000000001</v>
      </c>
      <c r="Q50" s="1">
        <f>+Tabla1[[#This Row],[PRECIO SIN IVA]]*0.7</f>
        <v>2392.0679999999998</v>
      </c>
      <c r="R50" s="1">
        <f>+Tabla1[[#This Row],[PRECIO SIN IVA]]*0.85</f>
        <v>2904.6539999999995</v>
      </c>
      <c r="S50" s="1">
        <f>+Tabla1[[#This Row],[PRECIO SIN IVA]]*1.16</f>
        <v>3963.9983999999995</v>
      </c>
    </row>
    <row r="51" spans="1:19" s="5" customFormat="1" x14ac:dyDescent="0.25">
      <c r="A51" s="5">
        <v>70004</v>
      </c>
      <c r="B51" s="5" t="s">
        <v>94</v>
      </c>
      <c r="D51" s="5" t="s">
        <v>136</v>
      </c>
      <c r="E51" s="5" t="s">
        <v>50</v>
      </c>
      <c r="F51" s="5" t="s">
        <v>51</v>
      </c>
      <c r="G51" s="5" t="s">
        <v>53</v>
      </c>
      <c r="H51" s="5" t="s">
        <v>161</v>
      </c>
      <c r="I51" s="5" t="s">
        <v>36</v>
      </c>
      <c r="M51" s="5">
        <v>1</v>
      </c>
      <c r="N51" s="5" t="s">
        <v>29</v>
      </c>
      <c r="O51" s="7"/>
      <c r="P51" s="6"/>
      <c r="Q51" s="6"/>
      <c r="R51" s="6"/>
      <c r="S51" s="6"/>
    </row>
    <row r="52" spans="1:19" x14ac:dyDescent="0.25">
      <c r="A52">
        <v>7000413</v>
      </c>
      <c r="B52" t="s">
        <v>94</v>
      </c>
      <c r="D52" t="s">
        <v>136</v>
      </c>
      <c r="E52" t="s">
        <v>50</v>
      </c>
      <c r="F52" t="s">
        <v>51</v>
      </c>
      <c r="G52" t="s">
        <v>53</v>
      </c>
      <c r="H52" t="s">
        <v>161</v>
      </c>
      <c r="I52" t="s">
        <v>36</v>
      </c>
      <c r="J52" t="s">
        <v>49</v>
      </c>
      <c r="K52" t="s">
        <v>44</v>
      </c>
      <c r="L52">
        <v>70004</v>
      </c>
      <c r="M52">
        <v>1</v>
      </c>
      <c r="N52" t="s">
        <v>29</v>
      </c>
      <c r="O52" s="4">
        <v>3417.24</v>
      </c>
      <c r="P52" s="1">
        <f>+Tabla1[[#This Row],[PRECIO SIN IVA]]*0.65</f>
        <v>2221.2060000000001</v>
      </c>
      <c r="Q52" s="1">
        <f>+Tabla1[[#This Row],[PRECIO SIN IVA]]*0.7</f>
        <v>2392.0679999999998</v>
      </c>
      <c r="R52" s="1">
        <f>+Tabla1[[#This Row],[PRECIO SIN IVA]]*0.85</f>
        <v>2904.6539999999995</v>
      </c>
      <c r="S52" s="1">
        <f>+Tabla1[[#This Row],[PRECIO SIN IVA]]*1.16</f>
        <v>3963.9983999999995</v>
      </c>
    </row>
    <row r="53" spans="1:19" x14ac:dyDescent="0.25">
      <c r="A53">
        <v>7000414</v>
      </c>
      <c r="B53" t="s">
        <v>95</v>
      </c>
      <c r="D53" t="s">
        <v>136</v>
      </c>
      <c r="E53" t="s">
        <v>50</v>
      </c>
      <c r="F53" t="s">
        <v>51</v>
      </c>
      <c r="G53" t="s">
        <v>53</v>
      </c>
      <c r="H53" t="s">
        <v>161</v>
      </c>
      <c r="I53" t="s">
        <v>36</v>
      </c>
      <c r="J53" t="s">
        <v>49</v>
      </c>
      <c r="K53" t="s">
        <v>45</v>
      </c>
      <c r="L53">
        <v>70004</v>
      </c>
      <c r="M53">
        <v>1</v>
      </c>
      <c r="N53" t="s">
        <v>29</v>
      </c>
      <c r="O53" s="4">
        <v>3417.24</v>
      </c>
      <c r="P53" s="1">
        <f>+Tabla1[[#This Row],[PRECIO SIN IVA]]*0.65</f>
        <v>2221.2060000000001</v>
      </c>
      <c r="Q53" s="1">
        <f>+Tabla1[[#This Row],[PRECIO SIN IVA]]*0.7</f>
        <v>2392.0679999999998</v>
      </c>
      <c r="R53" s="1">
        <f>+Tabla1[[#This Row],[PRECIO SIN IVA]]*0.85</f>
        <v>2904.6539999999995</v>
      </c>
      <c r="S53" s="1">
        <f>+Tabla1[[#This Row],[PRECIO SIN IVA]]*1.16</f>
        <v>3963.9983999999995</v>
      </c>
    </row>
    <row r="54" spans="1:19" x14ac:dyDescent="0.25">
      <c r="A54">
        <v>7000415</v>
      </c>
      <c r="B54" t="s">
        <v>96</v>
      </c>
      <c r="D54" t="s">
        <v>136</v>
      </c>
      <c r="E54" t="s">
        <v>50</v>
      </c>
      <c r="F54" t="s">
        <v>51</v>
      </c>
      <c r="G54" t="s">
        <v>53</v>
      </c>
      <c r="H54" t="s">
        <v>161</v>
      </c>
      <c r="I54" t="s">
        <v>36</v>
      </c>
      <c r="J54" t="s">
        <v>49</v>
      </c>
      <c r="K54" t="s">
        <v>46</v>
      </c>
      <c r="L54">
        <v>70004</v>
      </c>
      <c r="M54">
        <v>1</v>
      </c>
      <c r="N54" t="s">
        <v>29</v>
      </c>
      <c r="O54" s="4">
        <v>3417.24</v>
      </c>
      <c r="P54" s="1">
        <f>+Tabla1[[#This Row],[PRECIO SIN IVA]]*0.65</f>
        <v>2221.2060000000001</v>
      </c>
      <c r="Q54" s="1">
        <f>+Tabla1[[#This Row],[PRECIO SIN IVA]]*0.7</f>
        <v>2392.0679999999998</v>
      </c>
      <c r="R54" s="1">
        <f>+Tabla1[[#This Row],[PRECIO SIN IVA]]*0.85</f>
        <v>2904.6539999999995</v>
      </c>
      <c r="S54" s="1">
        <f>+Tabla1[[#This Row],[PRECIO SIN IVA]]*1.16</f>
        <v>3963.9983999999995</v>
      </c>
    </row>
    <row r="55" spans="1:19" x14ac:dyDescent="0.25">
      <c r="A55">
        <v>7000449</v>
      </c>
      <c r="B55" t="s">
        <v>97</v>
      </c>
      <c r="D55" t="s">
        <v>138</v>
      </c>
      <c r="E55" t="s">
        <v>50</v>
      </c>
      <c r="F55" t="s">
        <v>51</v>
      </c>
      <c r="G55" t="s">
        <v>53</v>
      </c>
      <c r="H55" t="s">
        <v>161</v>
      </c>
      <c r="I55" t="s">
        <v>36</v>
      </c>
      <c r="J55" t="s">
        <v>139</v>
      </c>
      <c r="K55" t="s">
        <v>44</v>
      </c>
      <c r="L55">
        <v>70004</v>
      </c>
      <c r="M55">
        <v>1</v>
      </c>
      <c r="N55" t="s">
        <v>29</v>
      </c>
      <c r="O55" s="4">
        <v>3417.24</v>
      </c>
      <c r="P55" s="1">
        <f>+Tabla1[[#This Row],[PRECIO SIN IVA]]*0.65</f>
        <v>2221.2060000000001</v>
      </c>
      <c r="Q55" s="1">
        <f>+Tabla1[[#This Row],[PRECIO SIN IVA]]*0.7</f>
        <v>2392.0679999999998</v>
      </c>
      <c r="R55" s="1">
        <f>+Tabla1[[#This Row],[PRECIO SIN IVA]]*0.85</f>
        <v>2904.6539999999995</v>
      </c>
      <c r="S55" s="1">
        <f>+Tabla1[[#This Row],[PRECIO SIN IVA]]*1.16</f>
        <v>3963.9983999999995</v>
      </c>
    </row>
    <row r="56" spans="1:19" x14ac:dyDescent="0.25">
      <c r="A56">
        <v>7000450</v>
      </c>
      <c r="B56" t="s">
        <v>98</v>
      </c>
      <c r="D56" t="s">
        <v>138</v>
      </c>
      <c r="E56" t="s">
        <v>50</v>
      </c>
      <c r="F56" t="s">
        <v>51</v>
      </c>
      <c r="G56" t="s">
        <v>53</v>
      </c>
      <c r="H56" t="s">
        <v>161</v>
      </c>
      <c r="I56" t="s">
        <v>36</v>
      </c>
      <c r="J56" t="s">
        <v>139</v>
      </c>
      <c r="K56" t="s">
        <v>45</v>
      </c>
      <c r="L56">
        <v>70004</v>
      </c>
      <c r="M56">
        <v>1</v>
      </c>
      <c r="N56" t="s">
        <v>29</v>
      </c>
      <c r="O56" s="4">
        <v>3417.24</v>
      </c>
      <c r="P56" s="1">
        <f>+Tabla1[[#This Row],[PRECIO SIN IVA]]*0.65</f>
        <v>2221.2060000000001</v>
      </c>
      <c r="Q56" s="1">
        <f>+Tabla1[[#This Row],[PRECIO SIN IVA]]*0.7</f>
        <v>2392.0679999999998</v>
      </c>
      <c r="R56" s="1">
        <f>+Tabla1[[#This Row],[PRECIO SIN IVA]]*0.85</f>
        <v>2904.6539999999995</v>
      </c>
      <c r="S56" s="1">
        <f>+Tabla1[[#This Row],[PRECIO SIN IVA]]*1.16</f>
        <v>3963.9983999999995</v>
      </c>
    </row>
    <row r="57" spans="1:19" x14ac:dyDescent="0.25">
      <c r="A57">
        <v>7000451</v>
      </c>
      <c r="B57" t="s">
        <v>99</v>
      </c>
      <c r="D57" t="s">
        <v>138</v>
      </c>
      <c r="E57" t="s">
        <v>50</v>
      </c>
      <c r="F57" t="s">
        <v>51</v>
      </c>
      <c r="G57" t="s">
        <v>53</v>
      </c>
      <c r="H57" t="s">
        <v>161</v>
      </c>
      <c r="I57" t="s">
        <v>36</v>
      </c>
      <c r="J57" t="s">
        <v>139</v>
      </c>
      <c r="K57" t="s">
        <v>46</v>
      </c>
      <c r="L57">
        <v>70004</v>
      </c>
      <c r="M57">
        <v>1</v>
      </c>
      <c r="N57" t="s">
        <v>29</v>
      </c>
      <c r="O57" s="4">
        <v>3417.24</v>
      </c>
      <c r="P57" s="1">
        <f>+Tabla1[[#This Row],[PRECIO SIN IVA]]*0.65</f>
        <v>2221.2060000000001</v>
      </c>
      <c r="Q57" s="1">
        <f>+Tabla1[[#This Row],[PRECIO SIN IVA]]*0.7</f>
        <v>2392.0679999999998</v>
      </c>
      <c r="R57" s="1">
        <f>+Tabla1[[#This Row],[PRECIO SIN IVA]]*0.85</f>
        <v>2904.6539999999995</v>
      </c>
      <c r="S57" s="1">
        <f>+Tabla1[[#This Row],[PRECIO SIN IVA]]*1.16</f>
        <v>3963.9983999999995</v>
      </c>
    </row>
    <row r="58" spans="1:19" x14ac:dyDescent="0.25">
      <c r="A58">
        <v>7000452</v>
      </c>
      <c r="B58" t="s">
        <v>100</v>
      </c>
      <c r="D58" t="s">
        <v>138</v>
      </c>
      <c r="E58" t="s">
        <v>50</v>
      </c>
      <c r="F58" t="s">
        <v>51</v>
      </c>
      <c r="G58" t="s">
        <v>53</v>
      </c>
      <c r="H58" t="s">
        <v>161</v>
      </c>
      <c r="I58" t="s">
        <v>36</v>
      </c>
      <c r="J58" t="s">
        <v>139</v>
      </c>
      <c r="K58" t="s">
        <v>47</v>
      </c>
      <c r="L58">
        <v>70004</v>
      </c>
      <c r="M58">
        <v>1</v>
      </c>
      <c r="N58" t="s">
        <v>29</v>
      </c>
      <c r="O58" s="4">
        <v>3417.24</v>
      </c>
      <c r="P58" s="1">
        <f>+Tabla1[[#This Row],[PRECIO SIN IVA]]*0.65</f>
        <v>2221.2060000000001</v>
      </c>
      <c r="Q58" s="1">
        <f>+Tabla1[[#This Row],[PRECIO SIN IVA]]*0.7</f>
        <v>2392.0679999999998</v>
      </c>
      <c r="R58" s="1">
        <f>+Tabla1[[#This Row],[PRECIO SIN IVA]]*0.85</f>
        <v>2904.6539999999995</v>
      </c>
      <c r="S58" s="1">
        <f>+Tabla1[[#This Row],[PRECIO SIN IVA]]*1.16</f>
        <v>3963.9983999999995</v>
      </c>
    </row>
    <row r="59" spans="1:19" s="5" customFormat="1" x14ac:dyDescent="0.25">
      <c r="A59" s="5">
        <v>70477</v>
      </c>
      <c r="B59" s="5" t="s">
        <v>101</v>
      </c>
      <c r="D59" s="5" t="s">
        <v>140</v>
      </c>
      <c r="E59" s="5" t="s">
        <v>50</v>
      </c>
      <c r="F59" s="5" t="s">
        <v>51</v>
      </c>
      <c r="G59" s="5" t="s">
        <v>53</v>
      </c>
      <c r="H59" s="5" t="s">
        <v>161</v>
      </c>
      <c r="I59" s="5" t="s">
        <v>36</v>
      </c>
      <c r="M59" s="5">
        <v>1</v>
      </c>
      <c r="N59" s="5" t="s">
        <v>29</v>
      </c>
      <c r="O59" s="7"/>
      <c r="P59" s="6"/>
      <c r="Q59" s="6"/>
      <c r="R59" s="6"/>
      <c r="S59" s="6"/>
    </row>
    <row r="60" spans="1:19" x14ac:dyDescent="0.25">
      <c r="A60">
        <v>7047714</v>
      </c>
      <c r="B60" t="s">
        <v>101</v>
      </c>
      <c r="D60" t="s">
        <v>140</v>
      </c>
      <c r="E60" t="s">
        <v>50</v>
      </c>
      <c r="F60" t="s">
        <v>51</v>
      </c>
      <c r="G60" t="s">
        <v>53</v>
      </c>
      <c r="H60" t="s">
        <v>161</v>
      </c>
      <c r="I60" t="s">
        <v>36</v>
      </c>
      <c r="J60" t="s">
        <v>25</v>
      </c>
      <c r="K60" t="s">
        <v>44</v>
      </c>
      <c r="L60">
        <v>70477</v>
      </c>
      <c r="M60">
        <v>1</v>
      </c>
      <c r="N60" t="s">
        <v>29</v>
      </c>
      <c r="O60" s="4">
        <v>3417.24</v>
      </c>
      <c r="P60" s="1">
        <f>+Tabla1[[#This Row],[PRECIO SIN IVA]]*0.65</f>
        <v>2221.2060000000001</v>
      </c>
      <c r="Q60" s="1">
        <f>+Tabla1[[#This Row],[PRECIO SIN IVA]]*0.7</f>
        <v>2392.0679999999998</v>
      </c>
      <c r="R60" s="1">
        <f>+Tabla1[[#This Row],[PRECIO SIN IVA]]*0.85</f>
        <v>2904.6539999999995</v>
      </c>
      <c r="S60" s="1">
        <f>+Tabla1[[#This Row],[PRECIO SIN IVA]]*1.16</f>
        <v>3963.9983999999995</v>
      </c>
    </row>
    <row r="61" spans="1:19" x14ac:dyDescent="0.25">
      <c r="A61">
        <v>7047715</v>
      </c>
      <c r="B61" t="s">
        <v>102</v>
      </c>
      <c r="D61" t="s">
        <v>140</v>
      </c>
      <c r="E61" t="s">
        <v>50</v>
      </c>
      <c r="F61" t="s">
        <v>51</v>
      </c>
      <c r="G61" t="s">
        <v>53</v>
      </c>
      <c r="H61" t="s">
        <v>161</v>
      </c>
      <c r="I61" t="s">
        <v>36</v>
      </c>
      <c r="J61" t="s">
        <v>25</v>
      </c>
      <c r="K61" t="s">
        <v>45</v>
      </c>
      <c r="L61">
        <v>70477</v>
      </c>
      <c r="M61">
        <v>1</v>
      </c>
      <c r="N61" t="s">
        <v>29</v>
      </c>
      <c r="O61" s="4">
        <v>3417.24</v>
      </c>
      <c r="P61" s="1">
        <f>+Tabla1[[#This Row],[PRECIO SIN IVA]]*0.65</f>
        <v>2221.2060000000001</v>
      </c>
      <c r="Q61" s="1">
        <f>+Tabla1[[#This Row],[PRECIO SIN IVA]]*0.7</f>
        <v>2392.0679999999998</v>
      </c>
      <c r="R61" s="1">
        <f>+Tabla1[[#This Row],[PRECIO SIN IVA]]*0.85</f>
        <v>2904.6539999999995</v>
      </c>
      <c r="S61" s="1">
        <f>+Tabla1[[#This Row],[PRECIO SIN IVA]]*1.16</f>
        <v>3963.9983999999995</v>
      </c>
    </row>
    <row r="62" spans="1:19" x14ac:dyDescent="0.25">
      <c r="A62">
        <v>7047716</v>
      </c>
      <c r="B62" t="s">
        <v>103</v>
      </c>
      <c r="D62" t="s">
        <v>140</v>
      </c>
      <c r="E62" t="s">
        <v>50</v>
      </c>
      <c r="F62" t="s">
        <v>51</v>
      </c>
      <c r="G62" t="s">
        <v>53</v>
      </c>
      <c r="H62" t="s">
        <v>161</v>
      </c>
      <c r="I62" t="s">
        <v>36</v>
      </c>
      <c r="J62" t="s">
        <v>25</v>
      </c>
      <c r="K62" t="s">
        <v>46</v>
      </c>
      <c r="L62">
        <v>70477</v>
      </c>
      <c r="M62">
        <v>1</v>
      </c>
      <c r="N62" t="s">
        <v>29</v>
      </c>
      <c r="O62" s="4">
        <v>3417.24</v>
      </c>
      <c r="P62" s="1">
        <f>+Tabla1[[#This Row],[PRECIO SIN IVA]]*0.65</f>
        <v>2221.2060000000001</v>
      </c>
      <c r="Q62" s="1">
        <f>+Tabla1[[#This Row],[PRECIO SIN IVA]]*0.7</f>
        <v>2392.0679999999998</v>
      </c>
      <c r="R62" s="1">
        <f>+Tabla1[[#This Row],[PRECIO SIN IVA]]*0.85</f>
        <v>2904.6539999999995</v>
      </c>
      <c r="S62" s="1">
        <f>+Tabla1[[#This Row],[PRECIO SIN IVA]]*1.16</f>
        <v>3963.9983999999995</v>
      </c>
    </row>
    <row r="63" spans="1:19" s="5" customFormat="1" x14ac:dyDescent="0.25">
      <c r="A63" s="5">
        <v>70617</v>
      </c>
      <c r="B63" s="5" t="s">
        <v>104</v>
      </c>
      <c r="D63" s="5" t="s">
        <v>143</v>
      </c>
      <c r="E63" s="5" t="s">
        <v>50</v>
      </c>
      <c r="F63" s="5" t="s">
        <v>51</v>
      </c>
      <c r="G63" s="5" t="s">
        <v>53</v>
      </c>
      <c r="H63" s="5" t="s">
        <v>161</v>
      </c>
      <c r="I63" s="5" t="s">
        <v>36</v>
      </c>
      <c r="M63" s="5">
        <v>1</v>
      </c>
      <c r="N63" s="5" t="s">
        <v>29</v>
      </c>
      <c r="O63" s="7"/>
      <c r="P63" s="6"/>
      <c r="Q63" s="6"/>
      <c r="R63" s="6"/>
      <c r="S63" s="6"/>
    </row>
    <row r="64" spans="1:19" x14ac:dyDescent="0.25">
      <c r="A64">
        <v>7061715</v>
      </c>
      <c r="B64" t="s">
        <v>104</v>
      </c>
      <c r="D64" t="s">
        <v>143</v>
      </c>
      <c r="E64" t="s">
        <v>50</v>
      </c>
      <c r="F64" t="s">
        <v>51</v>
      </c>
      <c r="G64" t="s">
        <v>53</v>
      </c>
      <c r="H64" t="s">
        <v>161</v>
      </c>
      <c r="I64" t="s">
        <v>36</v>
      </c>
      <c r="J64" t="s">
        <v>142</v>
      </c>
      <c r="K64" t="s">
        <v>45</v>
      </c>
      <c r="L64">
        <v>70617</v>
      </c>
      <c r="M64">
        <v>1</v>
      </c>
      <c r="N64" t="s">
        <v>29</v>
      </c>
      <c r="O64" s="4">
        <v>3417.24</v>
      </c>
      <c r="P64" s="1">
        <f>+Tabla1[[#This Row],[PRECIO SIN IVA]]*0.65</f>
        <v>2221.2060000000001</v>
      </c>
      <c r="Q64" s="1">
        <f>+Tabla1[[#This Row],[PRECIO SIN IVA]]*0.7</f>
        <v>2392.0679999999998</v>
      </c>
      <c r="R64" s="1">
        <f>+Tabla1[[#This Row],[PRECIO SIN IVA]]*0.85</f>
        <v>2904.6539999999995</v>
      </c>
      <c r="S64" s="1">
        <f>+Tabla1[[#This Row],[PRECIO SIN IVA]]*1.16</f>
        <v>3963.9983999999995</v>
      </c>
    </row>
    <row r="65" spans="1:19" x14ac:dyDescent="0.25">
      <c r="A65">
        <v>7061716</v>
      </c>
      <c r="B65" t="s">
        <v>105</v>
      </c>
      <c r="D65" t="s">
        <v>143</v>
      </c>
      <c r="E65" t="s">
        <v>50</v>
      </c>
      <c r="F65" t="s">
        <v>51</v>
      </c>
      <c r="G65" t="s">
        <v>53</v>
      </c>
      <c r="H65" t="s">
        <v>161</v>
      </c>
      <c r="I65" t="s">
        <v>36</v>
      </c>
      <c r="J65" t="s">
        <v>142</v>
      </c>
      <c r="K65" t="s">
        <v>46</v>
      </c>
      <c r="L65">
        <v>70617</v>
      </c>
      <c r="M65">
        <v>1</v>
      </c>
      <c r="N65" t="s">
        <v>29</v>
      </c>
      <c r="O65" s="4">
        <v>3417.24</v>
      </c>
      <c r="P65" s="1">
        <f>+Tabla1[[#This Row],[PRECIO SIN IVA]]*0.65</f>
        <v>2221.2060000000001</v>
      </c>
      <c r="Q65" s="1">
        <f>+Tabla1[[#This Row],[PRECIO SIN IVA]]*0.7</f>
        <v>2392.0679999999998</v>
      </c>
      <c r="R65" s="1">
        <f>+Tabla1[[#This Row],[PRECIO SIN IVA]]*0.85</f>
        <v>2904.6539999999995</v>
      </c>
      <c r="S65" s="1">
        <f>+Tabla1[[#This Row],[PRECIO SIN IVA]]*1.16</f>
        <v>3963.9983999999995</v>
      </c>
    </row>
    <row r="66" spans="1:19" x14ac:dyDescent="0.25">
      <c r="A66">
        <v>7061719</v>
      </c>
      <c r="B66" t="s">
        <v>106</v>
      </c>
      <c r="D66" t="s">
        <v>144</v>
      </c>
      <c r="E66" t="s">
        <v>50</v>
      </c>
      <c r="F66" t="s">
        <v>51</v>
      </c>
      <c r="G66" t="s">
        <v>53</v>
      </c>
      <c r="H66" t="s">
        <v>161</v>
      </c>
      <c r="I66" t="s">
        <v>36</v>
      </c>
      <c r="J66" t="s">
        <v>25</v>
      </c>
      <c r="K66" t="s">
        <v>135</v>
      </c>
      <c r="L66">
        <v>70617</v>
      </c>
      <c r="M66">
        <v>1</v>
      </c>
      <c r="N66" t="s">
        <v>29</v>
      </c>
      <c r="O66" s="4">
        <v>3417.24</v>
      </c>
      <c r="P66" s="1">
        <f>+Tabla1[[#This Row],[PRECIO SIN IVA]]*0.65</f>
        <v>2221.2060000000001</v>
      </c>
      <c r="Q66" s="1">
        <f>+Tabla1[[#This Row],[PRECIO SIN IVA]]*0.7</f>
        <v>2392.0679999999998</v>
      </c>
      <c r="R66" s="1">
        <f>+Tabla1[[#This Row],[PRECIO SIN IVA]]*0.85</f>
        <v>2904.6539999999995</v>
      </c>
      <c r="S66" s="1">
        <f>+Tabla1[[#This Row],[PRECIO SIN IVA]]*1.16</f>
        <v>3963.9983999999995</v>
      </c>
    </row>
    <row r="67" spans="1:19" x14ac:dyDescent="0.25">
      <c r="A67">
        <v>7061720</v>
      </c>
      <c r="B67" t="s">
        <v>107</v>
      </c>
      <c r="D67" t="s">
        <v>144</v>
      </c>
      <c r="E67" t="s">
        <v>50</v>
      </c>
      <c r="F67" t="s">
        <v>51</v>
      </c>
      <c r="G67" t="s">
        <v>53</v>
      </c>
      <c r="H67" t="s">
        <v>161</v>
      </c>
      <c r="I67" t="s">
        <v>36</v>
      </c>
      <c r="J67" t="s">
        <v>25</v>
      </c>
      <c r="K67" t="s">
        <v>44</v>
      </c>
      <c r="L67">
        <v>70617</v>
      </c>
      <c r="M67">
        <v>1</v>
      </c>
      <c r="N67" t="s">
        <v>29</v>
      </c>
      <c r="O67" s="4">
        <v>3417.24</v>
      </c>
      <c r="P67" s="1">
        <f>+Tabla1[[#This Row],[PRECIO SIN IVA]]*0.65</f>
        <v>2221.2060000000001</v>
      </c>
      <c r="Q67" s="1">
        <f>+Tabla1[[#This Row],[PRECIO SIN IVA]]*0.7</f>
        <v>2392.0679999999998</v>
      </c>
      <c r="R67" s="1">
        <f>+Tabla1[[#This Row],[PRECIO SIN IVA]]*0.85</f>
        <v>2904.6539999999995</v>
      </c>
      <c r="S67" s="1">
        <f>+Tabla1[[#This Row],[PRECIO SIN IVA]]*1.16</f>
        <v>3963.9983999999995</v>
      </c>
    </row>
    <row r="68" spans="1:19" x14ac:dyDescent="0.25">
      <c r="A68">
        <v>7061721</v>
      </c>
      <c r="B68" t="s">
        <v>108</v>
      </c>
      <c r="D68" t="s">
        <v>144</v>
      </c>
      <c r="E68" t="s">
        <v>50</v>
      </c>
      <c r="F68" t="s">
        <v>51</v>
      </c>
      <c r="G68" t="s">
        <v>53</v>
      </c>
      <c r="H68" t="s">
        <v>161</v>
      </c>
      <c r="I68" t="s">
        <v>36</v>
      </c>
      <c r="J68" t="s">
        <v>25</v>
      </c>
      <c r="K68" t="s">
        <v>45</v>
      </c>
      <c r="L68">
        <v>70617</v>
      </c>
      <c r="M68">
        <v>1</v>
      </c>
      <c r="N68" t="s">
        <v>29</v>
      </c>
      <c r="O68" s="4">
        <v>3417.24</v>
      </c>
      <c r="P68" s="1">
        <f>+Tabla1[[#This Row],[PRECIO SIN IVA]]*0.65</f>
        <v>2221.2060000000001</v>
      </c>
      <c r="Q68" s="1">
        <f>+Tabla1[[#This Row],[PRECIO SIN IVA]]*0.7</f>
        <v>2392.0679999999998</v>
      </c>
      <c r="R68" s="1">
        <f>+Tabla1[[#This Row],[PRECIO SIN IVA]]*0.85</f>
        <v>2904.6539999999995</v>
      </c>
      <c r="S68" s="1">
        <f>+Tabla1[[#This Row],[PRECIO SIN IVA]]*1.16</f>
        <v>3963.9983999999995</v>
      </c>
    </row>
    <row r="69" spans="1:19" x14ac:dyDescent="0.25">
      <c r="A69">
        <v>7061722</v>
      </c>
      <c r="B69" t="s">
        <v>109</v>
      </c>
      <c r="D69" t="s">
        <v>144</v>
      </c>
      <c r="E69" t="s">
        <v>50</v>
      </c>
      <c r="F69" t="s">
        <v>51</v>
      </c>
      <c r="G69" t="s">
        <v>53</v>
      </c>
      <c r="H69" t="s">
        <v>161</v>
      </c>
      <c r="I69" t="s">
        <v>36</v>
      </c>
      <c r="J69" t="s">
        <v>25</v>
      </c>
      <c r="K69" t="s">
        <v>46</v>
      </c>
      <c r="L69">
        <v>70617</v>
      </c>
      <c r="M69">
        <v>1</v>
      </c>
      <c r="N69" t="s">
        <v>29</v>
      </c>
      <c r="O69" s="4">
        <v>3417.24</v>
      </c>
      <c r="P69" s="1">
        <f>+Tabla1[[#This Row],[PRECIO SIN IVA]]*0.65</f>
        <v>2221.2060000000001</v>
      </c>
      <c r="Q69" s="1">
        <f>+Tabla1[[#This Row],[PRECIO SIN IVA]]*0.7</f>
        <v>2392.0679999999998</v>
      </c>
      <c r="R69" s="1">
        <f>+Tabla1[[#This Row],[PRECIO SIN IVA]]*0.85</f>
        <v>2904.6539999999995</v>
      </c>
      <c r="S69" s="1">
        <f>+Tabla1[[#This Row],[PRECIO SIN IVA]]*1.16</f>
        <v>3963.9983999999995</v>
      </c>
    </row>
    <row r="70" spans="1:19" s="9" customFormat="1" x14ac:dyDescent="0.25">
      <c r="A70" s="9">
        <v>7069855</v>
      </c>
      <c r="B70" s="9" t="s">
        <v>110</v>
      </c>
      <c r="D70" s="9" t="s">
        <v>144</v>
      </c>
      <c r="E70" s="9" t="s">
        <v>50</v>
      </c>
      <c r="F70" s="9" t="s">
        <v>51</v>
      </c>
      <c r="G70" s="9" t="s">
        <v>53</v>
      </c>
      <c r="H70" s="9" t="s">
        <v>161</v>
      </c>
      <c r="I70" s="9" t="s">
        <v>36</v>
      </c>
      <c r="M70" s="9">
        <v>1</v>
      </c>
      <c r="N70" s="9" t="s">
        <v>29</v>
      </c>
      <c r="O70" s="11">
        <v>3417.24</v>
      </c>
      <c r="P70" s="10">
        <f>+Tabla1[[#This Row],[PRECIO SIN IVA]]*0.65</f>
        <v>2221.2060000000001</v>
      </c>
      <c r="Q70" s="10">
        <f>+Tabla1[[#This Row],[PRECIO SIN IVA]]*0.7</f>
        <v>2392.0679999999998</v>
      </c>
      <c r="R70" s="10">
        <f>+Tabla1[[#This Row],[PRECIO SIN IVA]]*0.85</f>
        <v>2904.6539999999995</v>
      </c>
      <c r="S70" s="10">
        <f>+Tabla1[[#This Row],[PRECIO SIN IVA]]*1.16</f>
        <v>3963.9983999999995</v>
      </c>
    </row>
    <row r="71" spans="1:19" s="5" customFormat="1" x14ac:dyDescent="0.25">
      <c r="A71" s="5">
        <v>70477</v>
      </c>
      <c r="B71" s="5" t="s">
        <v>111</v>
      </c>
      <c r="D71" s="5" t="s">
        <v>146</v>
      </c>
      <c r="E71" s="5" t="s">
        <v>50</v>
      </c>
      <c r="F71" s="5" t="s">
        <v>51</v>
      </c>
      <c r="G71" s="5" t="s">
        <v>53</v>
      </c>
      <c r="H71" s="5" t="s">
        <v>161</v>
      </c>
      <c r="I71" s="5" t="s">
        <v>36</v>
      </c>
      <c r="M71" s="5">
        <v>1</v>
      </c>
      <c r="N71" s="5" t="s">
        <v>29</v>
      </c>
      <c r="O71" s="7"/>
      <c r="P71" s="6"/>
      <c r="Q71" s="6"/>
      <c r="R71" s="6"/>
      <c r="S71" s="6"/>
    </row>
    <row r="72" spans="1:19" x14ac:dyDescent="0.25">
      <c r="A72">
        <v>7047725</v>
      </c>
      <c r="B72" t="s">
        <v>111</v>
      </c>
      <c r="D72" t="s">
        <v>146</v>
      </c>
      <c r="E72" t="s">
        <v>50</v>
      </c>
      <c r="F72" t="s">
        <v>51</v>
      </c>
      <c r="G72" t="s">
        <v>53</v>
      </c>
      <c r="H72" t="s">
        <v>161</v>
      </c>
      <c r="I72" t="s">
        <v>36</v>
      </c>
      <c r="J72" t="s">
        <v>147</v>
      </c>
      <c r="K72" t="s">
        <v>135</v>
      </c>
      <c r="L72">
        <v>70477</v>
      </c>
      <c r="M72">
        <v>1</v>
      </c>
      <c r="N72" t="s">
        <v>29</v>
      </c>
      <c r="O72" s="4">
        <v>3417.24</v>
      </c>
      <c r="P72" s="1">
        <f>+Tabla1[[#This Row],[PRECIO SIN IVA]]*0.65</f>
        <v>2221.2060000000001</v>
      </c>
      <c r="Q72" s="1">
        <f>+Tabla1[[#This Row],[PRECIO SIN IVA]]*0.7</f>
        <v>2392.0679999999998</v>
      </c>
      <c r="R72" s="1">
        <f>+Tabla1[[#This Row],[PRECIO SIN IVA]]*0.85</f>
        <v>2904.6539999999995</v>
      </c>
      <c r="S72" s="1">
        <f>+Tabla1[[#This Row],[PRECIO SIN IVA]]*1.16</f>
        <v>3963.9983999999995</v>
      </c>
    </row>
    <row r="73" spans="1:19" x14ac:dyDescent="0.25">
      <c r="A73">
        <v>7047726</v>
      </c>
      <c r="B73" t="s">
        <v>112</v>
      </c>
      <c r="D73" t="s">
        <v>146</v>
      </c>
      <c r="E73" t="s">
        <v>50</v>
      </c>
      <c r="F73" t="s">
        <v>51</v>
      </c>
      <c r="G73" t="s">
        <v>53</v>
      </c>
      <c r="H73" t="s">
        <v>161</v>
      </c>
      <c r="I73" t="s">
        <v>36</v>
      </c>
      <c r="J73" t="s">
        <v>147</v>
      </c>
      <c r="K73" t="s">
        <v>44</v>
      </c>
      <c r="L73">
        <v>70477</v>
      </c>
      <c r="M73">
        <v>1</v>
      </c>
      <c r="N73" t="s">
        <v>29</v>
      </c>
      <c r="O73" s="4">
        <v>3417.24</v>
      </c>
      <c r="P73" s="1">
        <f>+Tabla1[[#This Row],[PRECIO SIN IVA]]*0.65</f>
        <v>2221.2060000000001</v>
      </c>
      <c r="Q73" s="1">
        <f>+Tabla1[[#This Row],[PRECIO SIN IVA]]*0.7</f>
        <v>2392.0679999999998</v>
      </c>
      <c r="R73" s="1">
        <f>+Tabla1[[#This Row],[PRECIO SIN IVA]]*0.85</f>
        <v>2904.6539999999995</v>
      </c>
      <c r="S73" s="1">
        <f>+Tabla1[[#This Row],[PRECIO SIN IVA]]*1.16</f>
        <v>3963.9983999999995</v>
      </c>
    </row>
    <row r="74" spans="1:19" x14ac:dyDescent="0.25">
      <c r="A74">
        <v>7047727</v>
      </c>
      <c r="B74" t="s">
        <v>113</v>
      </c>
      <c r="D74" t="s">
        <v>146</v>
      </c>
      <c r="E74" t="s">
        <v>50</v>
      </c>
      <c r="F74" t="s">
        <v>51</v>
      </c>
      <c r="G74" t="s">
        <v>53</v>
      </c>
      <c r="H74" t="s">
        <v>161</v>
      </c>
      <c r="I74" t="s">
        <v>36</v>
      </c>
      <c r="J74" t="s">
        <v>147</v>
      </c>
      <c r="K74" t="s">
        <v>45</v>
      </c>
      <c r="L74">
        <v>70477</v>
      </c>
      <c r="M74">
        <v>1</v>
      </c>
      <c r="N74" t="s">
        <v>29</v>
      </c>
      <c r="O74" s="4">
        <v>3417.24</v>
      </c>
      <c r="P74" s="1">
        <f>+Tabla1[[#This Row],[PRECIO SIN IVA]]*0.65</f>
        <v>2221.2060000000001</v>
      </c>
      <c r="Q74" s="1">
        <f>+Tabla1[[#This Row],[PRECIO SIN IVA]]*0.7</f>
        <v>2392.0679999999998</v>
      </c>
      <c r="R74" s="1">
        <f>+Tabla1[[#This Row],[PRECIO SIN IVA]]*0.85</f>
        <v>2904.6539999999995</v>
      </c>
      <c r="S74" s="1">
        <f>+Tabla1[[#This Row],[PRECIO SIN IVA]]*1.16</f>
        <v>3963.9983999999995</v>
      </c>
    </row>
    <row r="75" spans="1:19" x14ac:dyDescent="0.25">
      <c r="A75">
        <v>7047728</v>
      </c>
      <c r="B75" t="s">
        <v>114</v>
      </c>
      <c r="D75" t="s">
        <v>146</v>
      </c>
      <c r="E75" t="s">
        <v>50</v>
      </c>
      <c r="F75" t="s">
        <v>51</v>
      </c>
      <c r="G75" t="s">
        <v>53</v>
      </c>
      <c r="H75" t="s">
        <v>161</v>
      </c>
      <c r="I75" t="s">
        <v>36</v>
      </c>
      <c r="J75" t="s">
        <v>147</v>
      </c>
      <c r="K75" t="s">
        <v>46</v>
      </c>
      <c r="L75">
        <v>70477</v>
      </c>
      <c r="M75">
        <v>1</v>
      </c>
      <c r="N75" t="s">
        <v>29</v>
      </c>
      <c r="O75" s="4">
        <v>3417.24</v>
      </c>
      <c r="P75" s="1">
        <f>+Tabla1[[#This Row],[PRECIO SIN IVA]]*0.65</f>
        <v>2221.2060000000001</v>
      </c>
      <c r="Q75" s="1">
        <f>+Tabla1[[#This Row],[PRECIO SIN IVA]]*0.7</f>
        <v>2392.0679999999998</v>
      </c>
      <c r="R75" s="1">
        <f>+Tabla1[[#This Row],[PRECIO SIN IVA]]*0.85</f>
        <v>2904.6539999999995</v>
      </c>
      <c r="S75" s="1">
        <f>+Tabla1[[#This Row],[PRECIO SIN IVA]]*1.16</f>
        <v>3963.9983999999995</v>
      </c>
    </row>
    <row r="76" spans="1:19" x14ac:dyDescent="0.25">
      <c r="A76">
        <v>7047729</v>
      </c>
      <c r="B76" t="s">
        <v>115</v>
      </c>
      <c r="D76" t="s">
        <v>146</v>
      </c>
      <c r="E76" t="s">
        <v>50</v>
      </c>
      <c r="F76" t="s">
        <v>51</v>
      </c>
      <c r="G76" t="s">
        <v>53</v>
      </c>
      <c r="H76" t="s">
        <v>161</v>
      </c>
      <c r="I76" t="s">
        <v>36</v>
      </c>
      <c r="J76" t="s">
        <v>147</v>
      </c>
      <c r="K76" t="s">
        <v>47</v>
      </c>
      <c r="L76">
        <v>70477</v>
      </c>
      <c r="M76">
        <v>1</v>
      </c>
      <c r="N76" t="s">
        <v>29</v>
      </c>
      <c r="O76" s="4">
        <v>3417.24</v>
      </c>
      <c r="P76" s="1">
        <f>+Tabla1[[#This Row],[PRECIO SIN IVA]]*0.65</f>
        <v>2221.2060000000001</v>
      </c>
      <c r="Q76" s="1">
        <f>+Tabla1[[#This Row],[PRECIO SIN IVA]]*0.7</f>
        <v>2392.0679999999998</v>
      </c>
      <c r="R76" s="1">
        <f>+Tabla1[[#This Row],[PRECIO SIN IVA]]*0.85</f>
        <v>2904.6539999999995</v>
      </c>
      <c r="S76" s="1">
        <f>+Tabla1[[#This Row],[PRECIO SIN IVA]]*1.16</f>
        <v>3963.9983999999995</v>
      </c>
    </row>
    <row r="77" spans="1:19" x14ac:dyDescent="0.25">
      <c r="A77">
        <v>7047732</v>
      </c>
      <c r="B77" t="s">
        <v>116</v>
      </c>
      <c r="D77" t="s">
        <v>150</v>
      </c>
      <c r="E77" t="s">
        <v>50</v>
      </c>
      <c r="F77" t="s">
        <v>51</v>
      </c>
      <c r="G77" t="s">
        <v>53</v>
      </c>
      <c r="H77" t="s">
        <v>161</v>
      </c>
      <c r="I77" t="s">
        <v>36</v>
      </c>
      <c r="J77" t="s">
        <v>83</v>
      </c>
      <c r="K77" t="s">
        <v>44</v>
      </c>
      <c r="L77">
        <v>70477</v>
      </c>
      <c r="M77">
        <v>1</v>
      </c>
      <c r="N77" t="s">
        <v>29</v>
      </c>
      <c r="O77" s="4">
        <v>3417.24</v>
      </c>
      <c r="P77" s="1">
        <f>+Tabla1[[#This Row],[PRECIO SIN IVA]]*0.65</f>
        <v>2221.2060000000001</v>
      </c>
      <c r="Q77" s="1">
        <f>+Tabla1[[#This Row],[PRECIO SIN IVA]]*0.7</f>
        <v>2392.0679999999998</v>
      </c>
      <c r="R77" s="1">
        <f>+Tabla1[[#This Row],[PRECIO SIN IVA]]*0.85</f>
        <v>2904.6539999999995</v>
      </c>
      <c r="S77" s="1">
        <f>+Tabla1[[#This Row],[PRECIO SIN IVA]]*1.16</f>
        <v>3963.9983999999995</v>
      </c>
    </row>
    <row r="78" spans="1:19" x14ac:dyDescent="0.25">
      <c r="A78">
        <v>7047733</v>
      </c>
      <c r="B78" t="s">
        <v>117</v>
      </c>
      <c r="D78" t="s">
        <v>150</v>
      </c>
      <c r="E78" t="s">
        <v>50</v>
      </c>
      <c r="F78" t="s">
        <v>51</v>
      </c>
      <c r="G78" t="s">
        <v>53</v>
      </c>
      <c r="H78" t="s">
        <v>161</v>
      </c>
      <c r="I78" t="s">
        <v>36</v>
      </c>
      <c r="J78" t="s">
        <v>83</v>
      </c>
      <c r="K78" t="s">
        <v>45</v>
      </c>
      <c r="L78">
        <v>70477</v>
      </c>
      <c r="M78">
        <v>1</v>
      </c>
      <c r="N78" t="s">
        <v>29</v>
      </c>
      <c r="O78" s="4">
        <v>3417.24</v>
      </c>
      <c r="P78" s="1">
        <f>+Tabla1[[#This Row],[PRECIO SIN IVA]]*0.65</f>
        <v>2221.2060000000001</v>
      </c>
      <c r="Q78" s="1">
        <f>+Tabla1[[#This Row],[PRECIO SIN IVA]]*0.7</f>
        <v>2392.0679999999998</v>
      </c>
      <c r="R78" s="1">
        <f>+Tabla1[[#This Row],[PRECIO SIN IVA]]*0.85</f>
        <v>2904.6539999999995</v>
      </c>
      <c r="S78" s="1">
        <f>+Tabla1[[#This Row],[PRECIO SIN IVA]]*1.16</f>
        <v>3963.9983999999995</v>
      </c>
    </row>
    <row r="79" spans="1:19" x14ac:dyDescent="0.25">
      <c r="A79">
        <v>7047734</v>
      </c>
      <c r="B79" t="s">
        <v>118</v>
      </c>
      <c r="D79" t="s">
        <v>150</v>
      </c>
      <c r="E79" t="s">
        <v>50</v>
      </c>
      <c r="F79" t="s">
        <v>51</v>
      </c>
      <c r="G79" t="s">
        <v>53</v>
      </c>
      <c r="H79" t="s">
        <v>161</v>
      </c>
      <c r="I79" t="s">
        <v>36</v>
      </c>
      <c r="J79" t="s">
        <v>83</v>
      </c>
      <c r="K79" t="s">
        <v>46</v>
      </c>
      <c r="L79">
        <v>70477</v>
      </c>
      <c r="M79">
        <v>1</v>
      </c>
      <c r="N79" t="s">
        <v>29</v>
      </c>
      <c r="O79" s="4">
        <v>3417.24</v>
      </c>
      <c r="P79" s="1">
        <f>+Tabla1[[#This Row],[PRECIO SIN IVA]]*0.65</f>
        <v>2221.2060000000001</v>
      </c>
      <c r="Q79" s="1">
        <f>+Tabla1[[#This Row],[PRECIO SIN IVA]]*0.7</f>
        <v>2392.0679999999998</v>
      </c>
      <c r="R79" s="1">
        <f>+Tabla1[[#This Row],[PRECIO SIN IVA]]*0.85</f>
        <v>2904.6539999999995</v>
      </c>
      <c r="S79" s="1">
        <f>+Tabla1[[#This Row],[PRECIO SIN IVA]]*1.16</f>
        <v>3963.9983999999995</v>
      </c>
    </row>
    <row r="80" spans="1:19" x14ac:dyDescent="0.25">
      <c r="A80">
        <v>7047735</v>
      </c>
      <c r="B80" t="s">
        <v>119</v>
      </c>
      <c r="D80" t="s">
        <v>149</v>
      </c>
      <c r="E80" t="s">
        <v>50</v>
      </c>
      <c r="F80" t="s">
        <v>51</v>
      </c>
      <c r="G80" t="s">
        <v>53</v>
      </c>
      <c r="H80" t="s">
        <v>161</v>
      </c>
      <c r="I80" t="s">
        <v>36</v>
      </c>
      <c r="J80" t="s">
        <v>83</v>
      </c>
      <c r="K80" t="s">
        <v>47</v>
      </c>
      <c r="L80">
        <v>70477</v>
      </c>
      <c r="M80">
        <v>1</v>
      </c>
      <c r="N80" t="s">
        <v>29</v>
      </c>
      <c r="O80" s="4">
        <v>3417.24</v>
      </c>
      <c r="P80" s="1">
        <f>+Tabla1[[#This Row],[PRECIO SIN IVA]]*0.65</f>
        <v>2221.2060000000001</v>
      </c>
      <c r="Q80" s="1">
        <f>+Tabla1[[#This Row],[PRECIO SIN IVA]]*0.7</f>
        <v>2392.0679999999998</v>
      </c>
      <c r="R80" s="1">
        <f>+Tabla1[[#This Row],[PRECIO SIN IVA]]*0.85</f>
        <v>2904.6539999999995</v>
      </c>
      <c r="S80" s="1">
        <f>+Tabla1[[#This Row],[PRECIO SIN IVA]]*1.16</f>
        <v>3963.9983999999995</v>
      </c>
    </row>
    <row r="81" spans="1:19" s="9" customFormat="1" x14ac:dyDescent="0.25">
      <c r="A81" s="9">
        <v>8041168</v>
      </c>
      <c r="B81" s="9" t="s">
        <v>120</v>
      </c>
      <c r="D81" s="9" t="s">
        <v>148</v>
      </c>
      <c r="E81" s="9" t="s">
        <v>50</v>
      </c>
      <c r="F81" s="9" t="s">
        <v>51</v>
      </c>
      <c r="G81" s="9" t="s">
        <v>53</v>
      </c>
      <c r="H81" s="9" t="s">
        <v>161</v>
      </c>
      <c r="I81" s="9" t="s">
        <v>36</v>
      </c>
      <c r="M81" s="9">
        <v>1</v>
      </c>
      <c r="N81" s="9" t="s">
        <v>29</v>
      </c>
      <c r="O81" s="11">
        <v>3857.76</v>
      </c>
      <c r="P81" s="10">
        <f>+Tabla1[[#This Row],[PRECIO SIN IVA]]*0.65</f>
        <v>2507.5440000000003</v>
      </c>
      <c r="Q81" s="10">
        <f>+Tabla1[[#This Row],[PRECIO SIN IVA]]*0.7</f>
        <v>2700.4319999999998</v>
      </c>
      <c r="R81" s="10">
        <f>+Tabla1[[#This Row],[PRECIO SIN IVA]]*0.85</f>
        <v>3279.096</v>
      </c>
      <c r="S81" s="10">
        <f>+Tabla1[[#This Row],[PRECIO SIN IVA]]*1.16</f>
        <v>4475.0015999999996</v>
      </c>
    </row>
    <row r="82" spans="1:19" s="5" customFormat="1" x14ac:dyDescent="0.25">
      <c r="A82" s="5">
        <v>70479</v>
      </c>
      <c r="B82" s="5" t="s">
        <v>121</v>
      </c>
      <c r="D82" s="5" t="s">
        <v>151</v>
      </c>
      <c r="E82" s="5" t="s">
        <v>50</v>
      </c>
      <c r="F82" s="5" t="s">
        <v>51</v>
      </c>
      <c r="G82" s="5" t="s">
        <v>53</v>
      </c>
      <c r="H82" s="5" t="s">
        <v>161</v>
      </c>
      <c r="I82" s="5" t="s">
        <v>36</v>
      </c>
      <c r="M82" s="5">
        <v>1</v>
      </c>
      <c r="N82" s="5" t="s">
        <v>29</v>
      </c>
      <c r="O82" s="7"/>
      <c r="P82" s="6"/>
      <c r="Q82" s="6"/>
      <c r="R82" s="6"/>
      <c r="S82" s="6"/>
    </row>
    <row r="83" spans="1:19" x14ac:dyDescent="0.25">
      <c r="A83">
        <v>7047916</v>
      </c>
      <c r="B83" t="s">
        <v>121</v>
      </c>
      <c r="D83" t="s">
        <v>151</v>
      </c>
      <c r="E83" t="s">
        <v>50</v>
      </c>
      <c r="F83" t="s">
        <v>51</v>
      </c>
      <c r="G83" t="s">
        <v>53</v>
      </c>
      <c r="H83" t="s">
        <v>161</v>
      </c>
      <c r="I83" t="s">
        <v>36</v>
      </c>
      <c r="J83" t="s">
        <v>145</v>
      </c>
      <c r="K83" t="s">
        <v>135</v>
      </c>
      <c r="L83">
        <v>70479</v>
      </c>
      <c r="M83">
        <v>1</v>
      </c>
      <c r="N83" t="s">
        <v>29</v>
      </c>
      <c r="O83" s="4">
        <v>7594.83</v>
      </c>
      <c r="P83" s="1">
        <f>+Tabla1[[#This Row],[PRECIO SIN IVA]]*0.65</f>
        <v>4936.6395000000002</v>
      </c>
      <c r="Q83" s="1">
        <f>+Tabla1[[#This Row],[PRECIO SIN IVA]]*0.7</f>
        <v>5316.3809999999994</v>
      </c>
      <c r="R83" s="1">
        <f>+Tabla1[[#This Row],[PRECIO SIN IVA]]*0.85</f>
        <v>6455.6054999999997</v>
      </c>
      <c r="S83" s="1">
        <f>+Tabla1[[#This Row],[PRECIO SIN IVA]]*1.16</f>
        <v>8810.0028000000002</v>
      </c>
    </row>
    <row r="84" spans="1:19" x14ac:dyDescent="0.25">
      <c r="A84">
        <v>7047917</v>
      </c>
      <c r="B84" t="s">
        <v>122</v>
      </c>
      <c r="D84" t="s">
        <v>151</v>
      </c>
      <c r="E84" t="s">
        <v>50</v>
      </c>
      <c r="F84" t="s">
        <v>51</v>
      </c>
      <c r="G84" t="s">
        <v>53</v>
      </c>
      <c r="H84" t="s">
        <v>161</v>
      </c>
      <c r="I84" t="s">
        <v>36</v>
      </c>
      <c r="J84" t="s">
        <v>145</v>
      </c>
      <c r="K84" t="s">
        <v>44</v>
      </c>
      <c r="L84">
        <v>70479</v>
      </c>
      <c r="M84">
        <v>1</v>
      </c>
      <c r="N84" t="s">
        <v>29</v>
      </c>
      <c r="O84" s="4">
        <v>7594.83</v>
      </c>
      <c r="P84" s="1">
        <f>+Tabla1[[#This Row],[PRECIO SIN IVA]]*0.65</f>
        <v>4936.6395000000002</v>
      </c>
      <c r="Q84" s="1">
        <f>+Tabla1[[#This Row],[PRECIO SIN IVA]]*0.7</f>
        <v>5316.3809999999994</v>
      </c>
      <c r="R84" s="1">
        <f>+Tabla1[[#This Row],[PRECIO SIN IVA]]*0.85</f>
        <v>6455.6054999999997</v>
      </c>
      <c r="S84" s="1">
        <f>+Tabla1[[#This Row],[PRECIO SIN IVA]]*1.16</f>
        <v>8810.0028000000002</v>
      </c>
    </row>
    <row r="85" spans="1:19" x14ac:dyDescent="0.25">
      <c r="A85">
        <v>7047918</v>
      </c>
      <c r="B85" t="s">
        <v>123</v>
      </c>
      <c r="D85" t="s">
        <v>151</v>
      </c>
      <c r="E85" t="s">
        <v>50</v>
      </c>
      <c r="F85" t="s">
        <v>51</v>
      </c>
      <c r="G85" t="s">
        <v>53</v>
      </c>
      <c r="H85" t="s">
        <v>161</v>
      </c>
      <c r="I85" t="s">
        <v>36</v>
      </c>
      <c r="J85" t="s">
        <v>145</v>
      </c>
      <c r="K85" t="s">
        <v>45</v>
      </c>
      <c r="L85">
        <v>70479</v>
      </c>
      <c r="M85">
        <v>1</v>
      </c>
      <c r="N85" t="s">
        <v>29</v>
      </c>
      <c r="O85" s="4">
        <v>7594.83</v>
      </c>
      <c r="P85" s="1">
        <f>+Tabla1[[#This Row],[PRECIO SIN IVA]]*0.65</f>
        <v>4936.6395000000002</v>
      </c>
      <c r="Q85" s="1">
        <f>+Tabla1[[#This Row],[PRECIO SIN IVA]]*0.7</f>
        <v>5316.3809999999994</v>
      </c>
      <c r="R85" s="1">
        <f>+Tabla1[[#This Row],[PRECIO SIN IVA]]*0.85</f>
        <v>6455.6054999999997</v>
      </c>
      <c r="S85" s="1">
        <f>+Tabla1[[#This Row],[PRECIO SIN IVA]]*1.16</f>
        <v>8810.0028000000002</v>
      </c>
    </row>
    <row r="86" spans="1:19" x14ac:dyDescent="0.25">
      <c r="A86">
        <v>7047919</v>
      </c>
      <c r="B86" t="s">
        <v>124</v>
      </c>
      <c r="D86" t="s">
        <v>151</v>
      </c>
      <c r="E86" t="s">
        <v>50</v>
      </c>
      <c r="F86" t="s">
        <v>51</v>
      </c>
      <c r="G86" t="s">
        <v>53</v>
      </c>
      <c r="H86" t="s">
        <v>161</v>
      </c>
      <c r="I86" t="s">
        <v>36</v>
      </c>
      <c r="J86" t="s">
        <v>145</v>
      </c>
      <c r="K86" t="s">
        <v>46</v>
      </c>
      <c r="L86">
        <v>70479</v>
      </c>
      <c r="M86">
        <v>1</v>
      </c>
      <c r="N86" t="s">
        <v>29</v>
      </c>
      <c r="O86" s="4">
        <v>7594.83</v>
      </c>
      <c r="P86" s="1">
        <f>+Tabla1[[#This Row],[PRECIO SIN IVA]]*0.65</f>
        <v>4936.6395000000002</v>
      </c>
      <c r="Q86" s="1">
        <f>+Tabla1[[#This Row],[PRECIO SIN IVA]]*0.7</f>
        <v>5316.3809999999994</v>
      </c>
      <c r="R86" s="1">
        <f>+Tabla1[[#This Row],[PRECIO SIN IVA]]*0.85</f>
        <v>6455.6054999999997</v>
      </c>
      <c r="S86" s="1">
        <f>+Tabla1[[#This Row],[PRECIO SIN IVA]]*1.16</f>
        <v>8810.0028000000002</v>
      </c>
    </row>
    <row r="87" spans="1:19" x14ac:dyDescent="0.25">
      <c r="A87">
        <v>7047923</v>
      </c>
      <c r="B87" t="s">
        <v>152</v>
      </c>
      <c r="D87" t="s">
        <v>151</v>
      </c>
      <c r="E87" t="s">
        <v>50</v>
      </c>
      <c r="F87" t="s">
        <v>51</v>
      </c>
      <c r="G87" t="s">
        <v>53</v>
      </c>
      <c r="H87" t="s">
        <v>161</v>
      </c>
      <c r="I87" t="s">
        <v>36</v>
      </c>
      <c r="J87" t="s">
        <v>49</v>
      </c>
      <c r="K87" t="s">
        <v>44</v>
      </c>
      <c r="L87">
        <v>70479</v>
      </c>
      <c r="M87">
        <v>1</v>
      </c>
      <c r="N87" t="s">
        <v>29</v>
      </c>
      <c r="O87" s="4">
        <v>7594.83</v>
      </c>
      <c r="P87" s="1">
        <f>+Tabla1[[#This Row],[PRECIO SIN IVA]]*0.65</f>
        <v>4936.6395000000002</v>
      </c>
      <c r="Q87" s="1">
        <f>+Tabla1[[#This Row],[PRECIO SIN IVA]]*0.7</f>
        <v>5316.3809999999994</v>
      </c>
      <c r="R87" s="1">
        <f>+Tabla1[[#This Row],[PRECIO SIN IVA]]*0.85</f>
        <v>6455.6054999999997</v>
      </c>
      <c r="S87" s="1">
        <f>+Tabla1[[#This Row],[PRECIO SIN IVA]]*1.16</f>
        <v>8810.0028000000002</v>
      </c>
    </row>
    <row r="88" spans="1:19" x14ac:dyDescent="0.25">
      <c r="A88">
        <v>7047928</v>
      </c>
      <c r="B88" t="s">
        <v>153</v>
      </c>
      <c r="D88" t="s">
        <v>151</v>
      </c>
      <c r="E88" t="s">
        <v>50</v>
      </c>
      <c r="F88" t="s">
        <v>51</v>
      </c>
      <c r="G88" t="s">
        <v>53</v>
      </c>
      <c r="H88" t="s">
        <v>161</v>
      </c>
      <c r="I88" t="s">
        <v>36</v>
      </c>
      <c r="J88" t="s">
        <v>25</v>
      </c>
      <c r="K88" t="s">
        <v>135</v>
      </c>
      <c r="L88">
        <v>70479</v>
      </c>
      <c r="M88">
        <v>1</v>
      </c>
      <c r="N88" t="s">
        <v>29</v>
      </c>
      <c r="O88" s="4">
        <v>7594.83</v>
      </c>
      <c r="P88" s="1">
        <f>+Tabla1[[#This Row],[PRECIO SIN IVA]]*0.65</f>
        <v>4936.6395000000002</v>
      </c>
      <c r="Q88" s="1">
        <f>+Tabla1[[#This Row],[PRECIO SIN IVA]]*0.7</f>
        <v>5316.3809999999994</v>
      </c>
      <c r="R88" s="1">
        <f>+Tabla1[[#This Row],[PRECIO SIN IVA]]*0.85</f>
        <v>6455.6054999999997</v>
      </c>
      <c r="S88" s="1">
        <f>+Tabla1[[#This Row],[PRECIO SIN IVA]]*1.16</f>
        <v>8810.0028000000002</v>
      </c>
    </row>
    <row r="89" spans="1:19" x14ac:dyDescent="0.25">
      <c r="A89" s="3" t="s">
        <v>84</v>
      </c>
      <c r="B89" t="s">
        <v>155</v>
      </c>
      <c r="D89" t="s">
        <v>151</v>
      </c>
      <c r="E89" t="s">
        <v>50</v>
      </c>
      <c r="F89" t="s">
        <v>51</v>
      </c>
      <c r="G89" t="s">
        <v>53</v>
      </c>
      <c r="H89" t="s">
        <v>161</v>
      </c>
      <c r="I89" t="s">
        <v>36</v>
      </c>
      <c r="J89" t="s">
        <v>25</v>
      </c>
      <c r="K89" t="s">
        <v>45</v>
      </c>
      <c r="L89" s="3">
        <v>70479</v>
      </c>
      <c r="M89">
        <v>1</v>
      </c>
      <c r="N89" t="s">
        <v>29</v>
      </c>
      <c r="O89" s="4">
        <v>7594.83</v>
      </c>
      <c r="P89" s="1">
        <f>+Tabla1[[#This Row],[PRECIO SIN IVA]]*0.65</f>
        <v>4936.6395000000002</v>
      </c>
      <c r="Q89" s="1">
        <f>+Tabla1[[#This Row],[PRECIO SIN IVA]]*0.7</f>
        <v>5316.3809999999994</v>
      </c>
      <c r="R89" s="1">
        <f>+Tabla1[[#This Row],[PRECIO SIN IVA]]*0.85</f>
        <v>6455.6054999999997</v>
      </c>
      <c r="S89" s="1">
        <f>+Tabla1[[#This Row],[PRECIO SIN IVA]]*1.16</f>
        <v>8810.0028000000002</v>
      </c>
    </row>
    <row r="90" spans="1:19" x14ac:dyDescent="0.25">
      <c r="A90">
        <v>7047935</v>
      </c>
      <c r="B90" t="s">
        <v>125</v>
      </c>
      <c r="D90" t="s">
        <v>290</v>
      </c>
      <c r="E90" t="s">
        <v>50</v>
      </c>
      <c r="F90" t="s">
        <v>51</v>
      </c>
      <c r="G90" t="s">
        <v>53</v>
      </c>
      <c r="H90" t="s">
        <v>161</v>
      </c>
      <c r="I90" t="s">
        <v>36</v>
      </c>
      <c r="J90" t="s">
        <v>139</v>
      </c>
      <c r="K90" t="s">
        <v>44</v>
      </c>
      <c r="L90" s="3">
        <v>70479</v>
      </c>
      <c r="M90">
        <v>1</v>
      </c>
      <c r="N90" t="s">
        <v>29</v>
      </c>
      <c r="O90" s="4">
        <v>7594.83</v>
      </c>
      <c r="P90" s="1">
        <f>+Tabla1[[#This Row],[PRECIO SIN IVA]]*0.65</f>
        <v>4936.6395000000002</v>
      </c>
      <c r="Q90" s="1">
        <f>+Tabla1[[#This Row],[PRECIO SIN IVA]]*0.7</f>
        <v>5316.3809999999994</v>
      </c>
      <c r="R90" s="1">
        <f>+Tabla1[[#This Row],[PRECIO SIN IVA]]*0.85</f>
        <v>6455.6054999999997</v>
      </c>
      <c r="S90" s="1">
        <f>+Tabla1[[#This Row],[PRECIO SIN IVA]]*1.16</f>
        <v>8810.0028000000002</v>
      </c>
    </row>
    <row r="91" spans="1:19" x14ac:dyDescent="0.25">
      <c r="A91">
        <v>7047936</v>
      </c>
      <c r="B91" t="s">
        <v>126</v>
      </c>
      <c r="D91" t="s">
        <v>290</v>
      </c>
      <c r="E91" t="s">
        <v>50</v>
      </c>
      <c r="F91" t="s">
        <v>51</v>
      </c>
      <c r="G91" t="s">
        <v>53</v>
      </c>
      <c r="H91" t="s">
        <v>161</v>
      </c>
      <c r="I91" t="s">
        <v>36</v>
      </c>
      <c r="J91" t="s">
        <v>139</v>
      </c>
      <c r="K91" t="s">
        <v>45</v>
      </c>
      <c r="L91" s="3">
        <v>70479</v>
      </c>
      <c r="M91">
        <v>1</v>
      </c>
      <c r="N91" t="s">
        <v>29</v>
      </c>
      <c r="O91" s="4">
        <v>7594.83</v>
      </c>
      <c r="P91" s="1">
        <f>+Tabla1[[#This Row],[PRECIO SIN IVA]]*0.65</f>
        <v>4936.6395000000002</v>
      </c>
      <c r="Q91" s="1">
        <f>+Tabla1[[#This Row],[PRECIO SIN IVA]]*0.7</f>
        <v>5316.3809999999994</v>
      </c>
      <c r="R91" s="1">
        <f>+Tabla1[[#This Row],[PRECIO SIN IVA]]*0.85</f>
        <v>6455.6054999999997</v>
      </c>
      <c r="S91" s="1">
        <f>+Tabla1[[#This Row],[PRECIO SIN IVA]]*1.16</f>
        <v>8810.0028000000002</v>
      </c>
    </row>
    <row r="92" spans="1:19" x14ac:dyDescent="0.25">
      <c r="A92">
        <v>7047937</v>
      </c>
      <c r="B92" t="s">
        <v>127</v>
      </c>
      <c r="D92" t="s">
        <v>290</v>
      </c>
      <c r="E92" t="s">
        <v>50</v>
      </c>
      <c r="F92" t="s">
        <v>51</v>
      </c>
      <c r="G92" t="s">
        <v>53</v>
      </c>
      <c r="H92" t="s">
        <v>161</v>
      </c>
      <c r="I92" t="s">
        <v>36</v>
      </c>
      <c r="J92" t="s">
        <v>139</v>
      </c>
      <c r="K92" t="s">
        <v>46</v>
      </c>
      <c r="L92" s="3">
        <v>70479</v>
      </c>
      <c r="M92">
        <v>1</v>
      </c>
      <c r="N92" t="s">
        <v>29</v>
      </c>
      <c r="O92" s="4">
        <v>7594.83</v>
      </c>
      <c r="P92" s="1">
        <f>+Tabla1[[#This Row],[PRECIO SIN IVA]]*0.65</f>
        <v>4936.6395000000002</v>
      </c>
      <c r="Q92" s="1">
        <f>+Tabla1[[#This Row],[PRECIO SIN IVA]]*0.7</f>
        <v>5316.3809999999994</v>
      </c>
      <c r="R92" s="1">
        <f>+Tabla1[[#This Row],[PRECIO SIN IVA]]*0.85</f>
        <v>6455.6054999999997</v>
      </c>
      <c r="S92" s="1">
        <f>+Tabla1[[#This Row],[PRECIO SIN IVA]]*1.16</f>
        <v>8810.0028000000002</v>
      </c>
    </row>
    <row r="93" spans="1:19" x14ac:dyDescent="0.25">
      <c r="A93" s="2">
        <v>7047941</v>
      </c>
      <c r="B93" t="s">
        <v>168</v>
      </c>
      <c r="D93" t="s">
        <v>290</v>
      </c>
      <c r="E93" t="s">
        <v>50</v>
      </c>
      <c r="F93" t="s">
        <v>51</v>
      </c>
      <c r="G93" t="s">
        <v>53</v>
      </c>
      <c r="H93" t="s">
        <v>161</v>
      </c>
      <c r="I93" t="s">
        <v>36</v>
      </c>
      <c r="J93" t="s">
        <v>83</v>
      </c>
      <c r="K93" t="s">
        <v>44</v>
      </c>
      <c r="L93" s="3">
        <v>70479</v>
      </c>
      <c r="M93">
        <v>1</v>
      </c>
      <c r="N93" t="s">
        <v>29</v>
      </c>
      <c r="O93" s="4">
        <v>7594.83</v>
      </c>
      <c r="P93" s="1">
        <f>+Tabla1[[#This Row],[PRECIO SIN IVA]]*0.65</f>
        <v>4936.6395000000002</v>
      </c>
      <c r="Q93" s="1">
        <f>+Tabla1[[#This Row],[PRECIO SIN IVA]]*0.7</f>
        <v>5316.3809999999994</v>
      </c>
      <c r="R93" s="1">
        <f>+Tabla1[[#This Row],[PRECIO SIN IVA]]*0.85</f>
        <v>6455.6054999999997</v>
      </c>
      <c r="S93" s="1">
        <f>+Tabla1[[#This Row],[PRECIO SIN IVA]]*1.16</f>
        <v>8810.0028000000002</v>
      </c>
    </row>
    <row r="94" spans="1:19" x14ac:dyDescent="0.25">
      <c r="A94" s="2">
        <v>7047942</v>
      </c>
      <c r="B94" t="s">
        <v>169</v>
      </c>
      <c r="D94" t="s">
        <v>290</v>
      </c>
      <c r="E94" t="s">
        <v>50</v>
      </c>
      <c r="F94" t="s">
        <v>51</v>
      </c>
      <c r="G94" t="s">
        <v>53</v>
      </c>
      <c r="H94" t="s">
        <v>161</v>
      </c>
      <c r="I94" t="s">
        <v>36</v>
      </c>
      <c r="J94" t="s">
        <v>83</v>
      </c>
      <c r="K94" t="s">
        <v>45</v>
      </c>
      <c r="L94" s="3">
        <v>70479</v>
      </c>
      <c r="M94">
        <v>1</v>
      </c>
      <c r="N94" t="s">
        <v>29</v>
      </c>
      <c r="O94" s="4">
        <v>7594.83</v>
      </c>
      <c r="P94" s="1">
        <f>+Tabla1[[#This Row],[PRECIO SIN IVA]]*0.65</f>
        <v>4936.6395000000002</v>
      </c>
      <c r="Q94" s="1">
        <f>+Tabla1[[#This Row],[PRECIO SIN IVA]]*0.7</f>
        <v>5316.3809999999994</v>
      </c>
      <c r="R94" s="1">
        <f>+Tabla1[[#This Row],[PRECIO SIN IVA]]*0.85</f>
        <v>6455.6054999999997</v>
      </c>
      <c r="S94" s="1">
        <f>+Tabla1[[#This Row],[PRECIO SIN IVA]]*1.16</f>
        <v>8810.0028000000002</v>
      </c>
    </row>
    <row r="95" spans="1:19" x14ac:dyDescent="0.25">
      <c r="A95" s="2">
        <v>7047943</v>
      </c>
      <c r="B95" t="s">
        <v>170</v>
      </c>
      <c r="D95" t="s">
        <v>290</v>
      </c>
      <c r="E95" t="s">
        <v>50</v>
      </c>
      <c r="F95" t="s">
        <v>51</v>
      </c>
      <c r="G95" t="s">
        <v>53</v>
      </c>
      <c r="H95" t="s">
        <v>161</v>
      </c>
      <c r="I95" t="s">
        <v>36</v>
      </c>
      <c r="J95" t="s">
        <v>83</v>
      </c>
      <c r="K95" t="s">
        <v>46</v>
      </c>
      <c r="L95">
        <v>70479</v>
      </c>
      <c r="M95">
        <v>1</v>
      </c>
      <c r="N95" t="s">
        <v>29</v>
      </c>
      <c r="O95" s="4">
        <v>7594.83</v>
      </c>
      <c r="P95" s="1">
        <f>+Tabla1[[#This Row],[PRECIO SIN IVA]]*0.65</f>
        <v>4936.6395000000002</v>
      </c>
      <c r="Q95" s="1">
        <f>+Tabla1[[#This Row],[PRECIO SIN IVA]]*0.7</f>
        <v>5316.3809999999994</v>
      </c>
      <c r="R95" s="1">
        <f>+Tabla1[[#This Row],[PRECIO SIN IVA]]*0.85</f>
        <v>6455.6054999999997</v>
      </c>
      <c r="S95" s="1">
        <f>+Tabla1[[#This Row],[PRECIO SIN IVA]]*1.16</f>
        <v>8810.0028000000002</v>
      </c>
    </row>
    <row r="96" spans="1:19" s="9" customFormat="1" x14ac:dyDescent="0.25">
      <c r="A96" s="9">
        <v>13100</v>
      </c>
      <c r="B96" s="9" t="s">
        <v>154</v>
      </c>
      <c r="D96" s="9" t="s">
        <v>151</v>
      </c>
      <c r="E96" s="9" t="s">
        <v>50</v>
      </c>
      <c r="F96" s="9" t="s">
        <v>51</v>
      </c>
      <c r="G96" s="9" t="s">
        <v>53</v>
      </c>
      <c r="H96" s="9" t="s">
        <v>161</v>
      </c>
      <c r="I96" s="9" t="s">
        <v>36</v>
      </c>
      <c r="M96" s="9">
        <v>1</v>
      </c>
      <c r="N96" s="9" t="s">
        <v>29</v>
      </c>
      <c r="O96" s="11">
        <v>7594.83</v>
      </c>
      <c r="P96" s="10">
        <f>+Tabla1[[#This Row],[PRECIO SIN IVA]]*0.65</f>
        <v>4936.6395000000002</v>
      </c>
      <c r="Q96" s="10">
        <f>+Tabla1[[#This Row],[PRECIO SIN IVA]]*0.7</f>
        <v>5316.3809999999994</v>
      </c>
      <c r="R96" s="10">
        <f>+Tabla1[[#This Row],[PRECIO SIN IVA]]*0.85</f>
        <v>6455.6054999999997</v>
      </c>
      <c r="S96" s="10">
        <f>+Tabla1[[#This Row],[PRECIO SIN IVA]]*1.16</f>
        <v>8810.0028000000002</v>
      </c>
    </row>
    <row r="97" spans="1:19" s="5" customFormat="1" x14ac:dyDescent="0.25">
      <c r="A97" s="8">
        <v>70571</v>
      </c>
      <c r="B97" s="5" t="s">
        <v>171</v>
      </c>
      <c r="D97" s="5" t="s">
        <v>292</v>
      </c>
      <c r="E97" s="5" t="s">
        <v>50</v>
      </c>
      <c r="F97" s="5" t="s">
        <v>51</v>
      </c>
      <c r="G97" s="5" t="s">
        <v>53</v>
      </c>
      <c r="H97" s="5" t="s">
        <v>161</v>
      </c>
      <c r="I97" s="5" t="s">
        <v>36</v>
      </c>
      <c r="M97" s="5">
        <v>1</v>
      </c>
      <c r="N97" s="5" t="s">
        <v>29</v>
      </c>
      <c r="O97" s="7"/>
      <c r="P97" s="6"/>
      <c r="Q97" s="6"/>
      <c r="R97" s="6"/>
      <c r="S97" s="6"/>
    </row>
    <row r="98" spans="1:19" x14ac:dyDescent="0.25">
      <c r="A98" s="2">
        <v>7057157</v>
      </c>
      <c r="B98" t="s">
        <v>171</v>
      </c>
      <c r="D98" t="s">
        <v>292</v>
      </c>
      <c r="E98" t="s">
        <v>50</v>
      </c>
      <c r="F98" t="s">
        <v>51</v>
      </c>
      <c r="G98" t="s">
        <v>53</v>
      </c>
      <c r="H98" t="s">
        <v>161</v>
      </c>
      <c r="I98" t="s">
        <v>36</v>
      </c>
      <c r="J98" t="s">
        <v>295</v>
      </c>
      <c r="K98" t="s">
        <v>135</v>
      </c>
      <c r="L98">
        <v>70571</v>
      </c>
      <c r="M98">
        <v>1</v>
      </c>
      <c r="N98" t="s">
        <v>29</v>
      </c>
      <c r="O98" s="4">
        <v>8029.31</v>
      </c>
      <c r="P98" s="1">
        <f>+Tabla1[[#This Row],[PRECIO SIN IVA]]*0.65</f>
        <v>5219.0515000000005</v>
      </c>
      <c r="Q98" s="1">
        <f>+Tabla1[[#This Row],[PRECIO SIN IVA]]*0.7</f>
        <v>5620.5169999999998</v>
      </c>
      <c r="R98" s="1">
        <f>+Tabla1[[#This Row],[PRECIO SIN IVA]]*0.85</f>
        <v>6824.9135000000006</v>
      </c>
      <c r="S98" s="1">
        <f>+Tabla1[[#This Row],[PRECIO SIN IVA]]*1.16</f>
        <v>9313.9995999999992</v>
      </c>
    </row>
    <row r="99" spans="1:19" x14ac:dyDescent="0.25">
      <c r="A99" s="2">
        <v>7057158</v>
      </c>
      <c r="B99" t="s">
        <v>172</v>
      </c>
      <c r="D99" t="s">
        <v>292</v>
      </c>
      <c r="E99" t="s">
        <v>50</v>
      </c>
      <c r="F99" t="s">
        <v>51</v>
      </c>
      <c r="G99" t="s">
        <v>53</v>
      </c>
      <c r="H99" t="s">
        <v>161</v>
      </c>
      <c r="I99" t="s">
        <v>36</v>
      </c>
      <c r="J99" t="s">
        <v>295</v>
      </c>
      <c r="K99" t="s">
        <v>44</v>
      </c>
      <c r="L99">
        <v>70571</v>
      </c>
      <c r="M99">
        <v>1</v>
      </c>
      <c r="N99" t="s">
        <v>29</v>
      </c>
      <c r="O99" s="4">
        <v>8029.31</v>
      </c>
      <c r="P99" s="1">
        <f>+Tabla1[[#This Row],[PRECIO SIN IVA]]*0.65</f>
        <v>5219.0515000000005</v>
      </c>
      <c r="Q99" s="1">
        <f>+Tabla1[[#This Row],[PRECIO SIN IVA]]*0.7</f>
        <v>5620.5169999999998</v>
      </c>
      <c r="R99" s="1">
        <f>+Tabla1[[#This Row],[PRECIO SIN IVA]]*0.85</f>
        <v>6824.9135000000006</v>
      </c>
      <c r="S99" s="1">
        <f>+Tabla1[[#This Row],[PRECIO SIN IVA]]*1.16</f>
        <v>9313.9995999999992</v>
      </c>
    </row>
    <row r="100" spans="1:19" x14ac:dyDescent="0.25">
      <c r="A100" s="2">
        <v>7057159</v>
      </c>
      <c r="B100" t="s">
        <v>173</v>
      </c>
      <c r="D100" t="s">
        <v>292</v>
      </c>
      <c r="E100" t="s">
        <v>50</v>
      </c>
      <c r="F100" t="s">
        <v>51</v>
      </c>
      <c r="G100" t="s">
        <v>53</v>
      </c>
      <c r="H100" t="s">
        <v>161</v>
      </c>
      <c r="I100" t="s">
        <v>36</v>
      </c>
      <c r="J100" t="s">
        <v>295</v>
      </c>
      <c r="K100" t="s">
        <v>45</v>
      </c>
      <c r="L100">
        <v>70571</v>
      </c>
      <c r="M100">
        <v>1</v>
      </c>
      <c r="N100" t="s">
        <v>29</v>
      </c>
      <c r="O100" s="4">
        <v>8029.31</v>
      </c>
      <c r="P100" s="1">
        <f>+Tabla1[[#This Row],[PRECIO SIN IVA]]*0.65</f>
        <v>5219.0515000000005</v>
      </c>
      <c r="Q100" s="1">
        <f>+Tabla1[[#This Row],[PRECIO SIN IVA]]*0.7</f>
        <v>5620.5169999999998</v>
      </c>
      <c r="R100" s="1">
        <f>+Tabla1[[#This Row],[PRECIO SIN IVA]]*0.85</f>
        <v>6824.9135000000006</v>
      </c>
      <c r="S100" s="1">
        <f>+Tabla1[[#This Row],[PRECIO SIN IVA]]*1.16</f>
        <v>9313.9995999999992</v>
      </c>
    </row>
    <row r="101" spans="1:19" x14ac:dyDescent="0.25">
      <c r="A101" s="2">
        <v>7057160</v>
      </c>
      <c r="B101" t="s">
        <v>174</v>
      </c>
      <c r="D101" t="s">
        <v>292</v>
      </c>
      <c r="E101" t="s">
        <v>50</v>
      </c>
      <c r="F101" t="s">
        <v>51</v>
      </c>
      <c r="G101" t="s">
        <v>53</v>
      </c>
      <c r="H101" t="s">
        <v>161</v>
      </c>
      <c r="I101" t="s">
        <v>36</v>
      </c>
      <c r="J101" t="s">
        <v>295</v>
      </c>
      <c r="K101" t="s">
        <v>46</v>
      </c>
      <c r="L101">
        <v>70571</v>
      </c>
      <c r="M101">
        <v>1</v>
      </c>
      <c r="N101" t="s">
        <v>29</v>
      </c>
      <c r="O101" s="4">
        <v>8029.31</v>
      </c>
      <c r="P101" s="1">
        <f>+Tabla1[[#This Row],[PRECIO SIN IVA]]*0.65</f>
        <v>5219.0515000000005</v>
      </c>
      <c r="Q101" s="1">
        <f>+Tabla1[[#This Row],[PRECIO SIN IVA]]*0.7</f>
        <v>5620.5169999999998</v>
      </c>
      <c r="R101" s="1">
        <f>+Tabla1[[#This Row],[PRECIO SIN IVA]]*0.85</f>
        <v>6824.9135000000006</v>
      </c>
      <c r="S101" s="1">
        <f>+Tabla1[[#This Row],[PRECIO SIN IVA]]*1.16</f>
        <v>9313.9995999999992</v>
      </c>
    </row>
    <row r="102" spans="1:19" s="5" customFormat="1" x14ac:dyDescent="0.25">
      <c r="A102" s="8">
        <v>70586</v>
      </c>
      <c r="B102" s="5" t="s">
        <v>175</v>
      </c>
      <c r="D102" s="5" t="s">
        <v>291</v>
      </c>
      <c r="E102" s="5" t="s">
        <v>50</v>
      </c>
      <c r="F102" s="5" t="s">
        <v>51</v>
      </c>
      <c r="G102" s="5" t="s">
        <v>53</v>
      </c>
      <c r="H102" s="5" t="s">
        <v>161</v>
      </c>
      <c r="I102" s="5" t="s">
        <v>36</v>
      </c>
      <c r="M102" s="5">
        <v>1</v>
      </c>
      <c r="N102" s="5" t="s">
        <v>29</v>
      </c>
      <c r="O102" s="7"/>
      <c r="P102" s="6"/>
      <c r="Q102" s="6"/>
      <c r="R102" s="6"/>
      <c r="S102" s="6"/>
    </row>
    <row r="103" spans="1:19" x14ac:dyDescent="0.25">
      <c r="A103" s="2">
        <v>7058681</v>
      </c>
      <c r="B103" t="s">
        <v>175</v>
      </c>
      <c r="D103" t="s">
        <v>291</v>
      </c>
      <c r="E103" t="s">
        <v>50</v>
      </c>
      <c r="F103" t="s">
        <v>51</v>
      </c>
      <c r="G103" t="s">
        <v>53</v>
      </c>
      <c r="H103" t="s">
        <v>161</v>
      </c>
      <c r="I103" t="s">
        <v>36</v>
      </c>
      <c r="J103" t="s">
        <v>49</v>
      </c>
      <c r="K103" t="s">
        <v>44</v>
      </c>
      <c r="L103">
        <v>70586</v>
      </c>
      <c r="M103">
        <v>1</v>
      </c>
      <c r="N103" t="s">
        <v>29</v>
      </c>
      <c r="O103" s="4">
        <v>7594.83</v>
      </c>
      <c r="P103" s="1">
        <f>+Tabla1[[#This Row],[PRECIO SIN IVA]]*0.65</f>
        <v>4936.6395000000002</v>
      </c>
      <c r="Q103" s="1">
        <f>+Tabla1[[#This Row],[PRECIO SIN IVA]]*0.7</f>
        <v>5316.3809999999994</v>
      </c>
      <c r="R103" s="1">
        <f>+Tabla1[[#This Row],[PRECIO SIN IVA]]*0.85</f>
        <v>6455.6054999999997</v>
      </c>
      <c r="S103" s="1">
        <f>+Tabla1[[#This Row],[PRECIO SIN IVA]]*1.16</f>
        <v>8810.0028000000002</v>
      </c>
    </row>
    <row r="104" spans="1:19" x14ac:dyDescent="0.25">
      <c r="A104" s="2">
        <v>7058682</v>
      </c>
      <c r="B104" t="s">
        <v>176</v>
      </c>
      <c r="D104" t="s">
        <v>291</v>
      </c>
      <c r="E104" t="s">
        <v>50</v>
      </c>
      <c r="F104" t="s">
        <v>51</v>
      </c>
      <c r="G104" t="s">
        <v>53</v>
      </c>
      <c r="H104" t="s">
        <v>161</v>
      </c>
      <c r="I104" t="s">
        <v>36</v>
      </c>
      <c r="J104" t="s">
        <v>49</v>
      </c>
      <c r="K104" t="s">
        <v>45</v>
      </c>
      <c r="L104">
        <v>70586</v>
      </c>
      <c r="M104">
        <v>1</v>
      </c>
      <c r="N104" t="s">
        <v>29</v>
      </c>
      <c r="O104" s="4">
        <v>7594.83</v>
      </c>
      <c r="P104" s="1">
        <f>+Tabla1[[#This Row],[PRECIO SIN IVA]]*0.65</f>
        <v>4936.6395000000002</v>
      </c>
      <c r="Q104" s="1">
        <f>+Tabla1[[#This Row],[PRECIO SIN IVA]]*0.7</f>
        <v>5316.3809999999994</v>
      </c>
      <c r="R104" s="1">
        <f>+Tabla1[[#This Row],[PRECIO SIN IVA]]*0.85</f>
        <v>6455.6054999999997</v>
      </c>
      <c r="S104" s="1">
        <f>+Tabla1[[#This Row],[PRECIO SIN IVA]]*1.16</f>
        <v>8810.0028000000002</v>
      </c>
    </row>
    <row r="105" spans="1:19" x14ac:dyDescent="0.25">
      <c r="A105" s="2">
        <v>7058683</v>
      </c>
      <c r="B105" t="s">
        <v>177</v>
      </c>
      <c r="D105" t="s">
        <v>291</v>
      </c>
      <c r="E105" t="s">
        <v>50</v>
      </c>
      <c r="F105" t="s">
        <v>51</v>
      </c>
      <c r="G105" t="s">
        <v>53</v>
      </c>
      <c r="H105" t="s">
        <v>161</v>
      </c>
      <c r="I105" t="s">
        <v>36</v>
      </c>
      <c r="J105" t="s">
        <v>49</v>
      </c>
      <c r="K105" t="s">
        <v>46</v>
      </c>
      <c r="L105">
        <v>70586</v>
      </c>
      <c r="M105">
        <v>1</v>
      </c>
      <c r="N105" t="s">
        <v>29</v>
      </c>
      <c r="O105" s="4">
        <v>7594.83</v>
      </c>
      <c r="P105" s="1">
        <f>+Tabla1[[#This Row],[PRECIO SIN IVA]]*0.65</f>
        <v>4936.6395000000002</v>
      </c>
      <c r="Q105" s="1">
        <f>+Tabla1[[#This Row],[PRECIO SIN IVA]]*0.7</f>
        <v>5316.3809999999994</v>
      </c>
      <c r="R105" s="1">
        <f>+Tabla1[[#This Row],[PRECIO SIN IVA]]*0.85</f>
        <v>6455.6054999999997</v>
      </c>
      <c r="S105" s="1">
        <f>+Tabla1[[#This Row],[PRECIO SIN IVA]]*1.16</f>
        <v>8810.0028000000002</v>
      </c>
    </row>
    <row r="106" spans="1:19" s="5" customFormat="1" x14ac:dyDescent="0.25">
      <c r="A106" s="8">
        <v>70621</v>
      </c>
      <c r="B106" s="5" t="s">
        <v>178</v>
      </c>
      <c r="D106" s="5" t="s">
        <v>293</v>
      </c>
      <c r="E106" s="5" t="s">
        <v>50</v>
      </c>
      <c r="F106" s="5" t="s">
        <v>51</v>
      </c>
      <c r="G106" s="5" t="s">
        <v>53</v>
      </c>
      <c r="H106" s="5" t="s">
        <v>161</v>
      </c>
      <c r="I106" s="5" t="s">
        <v>36</v>
      </c>
      <c r="M106" s="5">
        <v>1</v>
      </c>
      <c r="N106" s="5" t="s">
        <v>29</v>
      </c>
      <c r="O106" s="7"/>
      <c r="P106" s="6"/>
      <c r="Q106" s="6"/>
      <c r="R106" s="6"/>
      <c r="S106" s="6"/>
    </row>
    <row r="107" spans="1:19" x14ac:dyDescent="0.25">
      <c r="A107" s="2">
        <v>7062182</v>
      </c>
      <c r="B107" t="s">
        <v>178</v>
      </c>
      <c r="D107" t="s">
        <v>293</v>
      </c>
      <c r="E107" t="s">
        <v>50</v>
      </c>
      <c r="F107" t="s">
        <v>51</v>
      </c>
      <c r="G107" t="s">
        <v>53</v>
      </c>
      <c r="H107" t="s">
        <v>161</v>
      </c>
      <c r="I107" t="s">
        <v>36</v>
      </c>
      <c r="J107" t="s">
        <v>296</v>
      </c>
      <c r="K107" t="s">
        <v>44</v>
      </c>
      <c r="L107">
        <v>70621</v>
      </c>
      <c r="M107">
        <v>1</v>
      </c>
      <c r="N107" t="s">
        <v>29</v>
      </c>
      <c r="O107" s="4">
        <v>8029.31</v>
      </c>
      <c r="P107" s="1">
        <f>+Tabla1[[#This Row],[PRECIO SIN IVA]]*0.65</f>
        <v>5219.0515000000005</v>
      </c>
      <c r="Q107" s="1">
        <f>+Tabla1[[#This Row],[PRECIO SIN IVA]]*0.7</f>
        <v>5620.5169999999998</v>
      </c>
      <c r="R107" s="1">
        <f>+Tabla1[[#This Row],[PRECIO SIN IVA]]*0.85</f>
        <v>6824.9135000000006</v>
      </c>
      <c r="S107" s="1">
        <f>+Tabla1[[#This Row],[PRECIO SIN IVA]]*1.16</f>
        <v>9313.9995999999992</v>
      </c>
    </row>
    <row r="108" spans="1:19" x14ac:dyDescent="0.25">
      <c r="A108" s="2">
        <v>7062183</v>
      </c>
      <c r="B108" t="s">
        <v>179</v>
      </c>
      <c r="D108" t="s">
        <v>293</v>
      </c>
      <c r="E108" t="s">
        <v>50</v>
      </c>
      <c r="F108" t="s">
        <v>51</v>
      </c>
      <c r="G108" t="s">
        <v>53</v>
      </c>
      <c r="H108" t="s">
        <v>161</v>
      </c>
      <c r="I108" t="s">
        <v>36</v>
      </c>
      <c r="J108" t="s">
        <v>296</v>
      </c>
      <c r="K108" t="s">
        <v>45</v>
      </c>
      <c r="L108">
        <v>70621</v>
      </c>
      <c r="M108">
        <v>1</v>
      </c>
      <c r="N108" t="s">
        <v>29</v>
      </c>
      <c r="O108" s="4">
        <v>8029.31</v>
      </c>
      <c r="P108" s="1">
        <f>+Tabla1[[#This Row],[PRECIO SIN IVA]]*0.65</f>
        <v>5219.0515000000005</v>
      </c>
      <c r="Q108" s="1">
        <f>+Tabla1[[#This Row],[PRECIO SIN IVA]]*0.7</f>
        <v>5620.5169999999998</v>
      </c>
      <c r="R108" s="1">
        <f>+Tabla1[[#This Row],[PRECIO SIN IVA]]*0.85</f>
        <v>6824.9135000000006</v>
      </c>
      <c r="S108" s="1">
        <f>+Tabla1[[#This Row],[PRECIO SIN IVA]]*1.16</f>
        <v>9313.9995999999992</v>
      </c>
    </row>
    <row r="109" spans="1:19" x14ac:dyDescent="0.25">
      <c r="A109" s="2">
        <v>7062184</v>
      </c>
      <c r="B109" t="s">
        <v>180</v>
      </c>
      <c r="D109" t="s">
        <v>293</v>
      </c>
      <c r="E109" t="s">
        <v>50</v>
      </c>
      <c r="F109" t="s">
        <v>51</v>
      </c>
      <c r="G109" t="s">
        <v>53</v>
      </c>
      <c r="H109" t="s">
        <v>161</v>
      </c>
      <c r="I109" t="s">
        <v>36</v>
      </c>
      <c r="J109" t="s">
        <v>296</v>
      </c>
      <c r="K109" t="s">
        <v>46</v>
      </c>
      <c r="L109">
        <v>70621</v>
      </c>
      <c r="M109">
        <v>1</v>
      </c>
      <c r="N109" t="s">
        <v>29</v>
      </c>
      <c r="O109" s="4">
        <v>8029.31</v>
      </c>
      <c r="P109" s="1">
        <f>+Tabla1[[#This Row],[PRECIO SIN IVA]]*0.65</f>
        <v>5219.0515000000005</v>
      </c>
      <c r="Q109" s="1">
        <f>+Tabla1[[#This Row],[PRECIO SIN IVA]]*0.7</f>
        <v>5620.5169999999998</v>
      </c>
      <c r="R109" s="1">
        <f>+Tabla1[[#This Row],[PRECIO SIN IVA]]*0.85</f>
        <v>6824.9135000000006</v>
      </c>
      <c r="S109" s="1">
        <f>+Tabla1[[#This Row],[PRECIO SIN IVA]]*1.16</f>
        <v>9313.9995999999992</v>
      </c>
    </row>
    <row r="110" spans="1:19" s="5" customFormat="1" x14ac:dyDescent="0.25">
      <c r="A110" s="8">
        <v>70622</v>
      </c>
      <c r="B110" s="5" t="s">
        <v>181</v>
      </c>
      <c r="D110" s="5" t="s">
        <v>294</v>
      </c>
      <c r="E110" s="5" t="s">
        <v>50</v>
      </c>
      <c r="F110" s="5" t="s">
        <v>51</v>
      </c>
      <c r="G110" s="5" t="s">
        <v>53</v>
      </c>
      <c r="H110" s="5" t="s">
        <v>161</v>
      </c>
      <c r="I110" s="5" t="s">
        <v>36</v>
      </c>
      <c r="M110" s="5">
        <v>1</v>
      </c>
      <c r="N110" s="5" t="s">
        <v>29</v>
      </c>
      <c r="O110" s="7"/>
      <c r="P110" s="6"/>
      <c r="Q110" s="6"/>
      <c r="R110" s="6"/>
      <c r="S110" s="6"/>
    </row>
    <row r="111" spans="1:19" x14ac:dyDescent="0.25">
      <c r="A111" s="2">
        <v>7062235</v>
      </c>
      <c r="B111" t="s">
        <v>181</v>
      </c>
      <c r="D111" t="s">
        <v>294</v>
      </c>
      <c r="E111" t="s">
        <v>50</v>
      </c>
      <c r="F111" t="s">
        <v>51</v>
      </c>
      <c r="G111" t="s">
        <v>53</v>
      </c>
      <c r="H111" t="s">
        <v>161</v>
      </c>
      <c r="I111" t="s">
        <v>36</v>
      </c>
      <c r="J111" t="s">
        <v>300</v>
      </c>
      <c r="K111" t="s">
        <v>135</v>
      </c>
      <c r="L111">
        <v>70622</v>
      </c>
      <c r="M111">
        <v>1</v>
      </c>
      <c r="N111" t="s">
        <v>29</v>
      </c>
      <c r="O111" s="4">
        <v>11394.83</v>
      </c>
      <c r="P111" s="1">
        <f>+Tabla1[[#This Row],[PRECIO SIN IVA]]*0.65</f>
        <v>7406.6395000000002</v>
      </c>
      <c r="Q111" s="1">
        <f>+Tabla1[[#This Row],[PRECIO SIN IVA]]*0.7</f>
        <v>7976.3809999999994</v>
      </c>
      <c r="R111" s="1">
        <f>+Tabla1[[#This Row],[PRECIO SIN IVA]]*0.85</f>
        <v>9685.6054999999997</v>
      </c>
      <c r="S111" s="1">
        <f>+Tabla1[[#This Row],[PRECIO SIN IVA]]*1.16</f>
        <v>13218.002799999998</v>
      </c>
    </row>
    <row r="112" spans="1:19" x14ac:dyDescent="0.25">
      <c r="A112" s="2">
        <v>7062236</v>
      </c>
      <c r="B112" t="s">
        <v>182</v>
      </c>
      <c r="D112" t="s">
        <v>294</v>
      </c>
      <c r="E112" t="s">
        <v>50</v>
      </c>
      <c r="F112" t="s">
        <v>51</v>
      </c>
      <c r="G112" t="s">
        <v>53</v>
      </c>
      <c r="H112" t="s">
        <v>161</v>
      </c>
      <c r="I112" t="s">
        <v>36</v>
      </c>
      <c r="J112" t="s">
        <v>300</v>
      </c>
      <c r="K112" t="s">
        <v>44</v>
      </c>
      <c r="L112">
        <v>70622</v>
      </c>
      <c r="M112">
        <v>1</v>
      </c>
      <c r="N112" t="s">
        <v>29</v>
      </c>
      <c r="O112" s="4">
        <v>11394.83</v>
      </c>
      <c r="P112" s="1">
        <f>+Tabla1[[#This Row],[PRECIO SIN IVA]]*0.65</f>
        <v>7406.6395000000002</v>
      </c>
      <c r="Q112" s="1">
        <f>+Tabla1[[#This Row],[PRECIO SIN IVA]]*0.7</f>
        <v>7976.3809999999994</v>
      </c>
      <c r="R112" s="1">
        <f>+Tabla1[[#This Row],[PRECIO SIN IVA]]*0.85</f>
        <v>9685.6054999999997</v>
      </c>
      <c r="S112" s="1">
        <f>+Tabla1[[#This Row],[PRECIO SIN IVA]]*1.16</f>
        <v>13218.002799999998</v>
      </c>
    </row>
    <row r="113" spans="1:19" x14ac:dyDescent="0.25">
      <c r="A113" s="2">
        <v>7062237</v>
      </c>
      <c r="B113" t="s">
        <v>183</v>
      </c>
      <c r="D113" t="s">
        <v>294</v>
      </c>
      <c r="E113" t="s">
        <v>50</v>
      </c>
      <c r="F113" t="s">
        <v>51</v>
      </c>
      <c r="G113" t="s">
        <v>53</v>
      </c>
      <c r="H113" t="s">
        <v>161</v>
      </c>
      <c r="I113" t="s">
        <v>36</v>
      </c>
      <c r="J113" t="s">
        <v>300</v>
      </c>
      <c r="K113" t="s">
        <v>45</v>
      </c>
      <c r="L113">
        <v>70622</v>
      </c>
      <c r="M113">
        <v>1</v>
      </c>
      <c r="N113" t="s">
        <v>29</v>
      </c>
      <c r="O113" s="4">
        <v>11394.83</v>
      </c>
      <c r="P113" s="1">
        <f>+Tabla1[[#This Row],[PRECIO SIN IVA]]*0.65</f>
        <v>7406.6395000000002</v>
      </c>
      <c r="Q113" s="1">
        <f>+Tabla1[[#This Row],[PRECIO SIN IVA]]*0.7</f>
        <v>7976.3809999999994</v>
      </c>
      <c r="R113" s="1">
        <f>+Tabla1[[#This Row],[PRECIO SIN IVA]]*0.85</f>
        <v>9685.6054999999997</v>
      </c>
      <c r="S113" s="1">
        <f>+Tabla1[[#This Row],[PRECIO SIN IVA]]*1.16</f>
        <v>13218.002799999998</v>
      </c>
    </row>
    <row r="114" spans="1:19" x14ac:dyDescent="0.25">
      <c r="A114" s="2">
        <v>7062238</v>
      </c>
      <c r="B114" t="s">
        <v>184</v>
      </c>
      <c r="D114" t="s">
        <v>294</v>
      </c>
      <c r="E114" t="s">
        <v>50</v>
      </c>
      <c r="F114" t="s">
        <v>51</v>
      </c>
      <c r="G114" t="s">
        <v>53</v>
      </c>
      <c r="H114" t="s">
        <v>161</v>
      </c>
      <c r="I114" t="s">
        <v>36</v>
      </c>
      <c r="J114" t="s">
        <v>300</v>
      </c>
      <c r="K114" t="s">
        <v>46</v>
      </c>
      <c r="L114">
        <v>70622</v>
      </c>
      <c r="M114">
        <v>1</v>
      </c>
      <c r="N114" t="s">
        <v>29</v>
      </c>
      <c r="O114" s="4">
        <v>11394.83</v>
      </c>
      <c r="P114" s="1">
        <f>+Tabla1[[#This Row],[PRECIO SIN IVA]]*0.65</f>
        <v>7406.6395000000002</v>
      </c>
      <c r="Q114" s="1">
        <f>+Tabla1[[#This Row],[PRECIO SIN IVA]]*0.7</f>
        <v>7976.3809999999994</v>
      </c>
      <c r="R114" s="1">
        <f>+Tabla1[[#This Row],[PRECIO SIN IVA]]*0.85</f>
        <v>9685.6054999999997</v>
      </c>
      <c r="S114" s="1">
        <f>+Tabla1[[#This Row],[PRECIO SIN IVA]]*1.16</f>
        <v>13218.002799999998</v>
      </c>
    </row>
    <row r="115" spans="1:19" x14ac:dyDescent="0.25">
      <c r="A115" s="2">
        <v>7062271</v>
      </c>
      <c r="B115" t="s">
        <v>185</v>
      </c>
      <c r="D115" t="s">
        <v>301</v>
      </c>
      <c r="E115" t="s">
        <v>50</v>
      </c>
      <c r="F115" t="s">
        <v>51</v>
      </c>
      <c r="G115" t="s">
        <v>53</v>
      </c>
      <c r="H115" t="s">
        <v>161</v>
      </c>
      <c r="I115" t="s">
        <v>36</v>
      </c>
      <c r="J115" t="s">
        <v>302</v>
      </c>
      <c r="K115" t="s">
        <v>135</v>
      </c>
      <c r="L115">
        <v>70622</v>
      </c>
      <c r="M115">
        <v>1</v>
      </c>
      <c r="N115" t="s">
        <v>29</v>
      </c>
      <c r="O115" s="4">
        <v>7594.83</v>
      </c>
      <c r="P115" s="1">
        <f>+Tabla1[[#This Row],[PRECIO SIN IVA]]*0.65</f>
        <v>4936.6395000000002</v>
      </c>
      <c r="Q115" s="1">
        <f>+Tabla1[[#This Row],[PRECIO SIN IVA]]*0.7</f>
        <v>5316.3809999999994</v>
      </c>
      <c r="R115" s="1">
        <f>+Tabla1[[#This Row],[PRECIO SIN IVA]]*0.85</f>
        <v>6455.6054999999997</v>
      </c>
      <c r="S115" s="1">
        <f>+Tabla1[[#This Row],[PRECIO SIN IVA]]*1.16</f>
        <v>8810.0028000000002</v>
      </c>
    </row>
    <row r="116" spans="1:19" x14ac:dyDescent="0.25">
      <c r="A116" s="2">
        <v>7062272</v>
      </c>
      <c r="B116" t="s">
        <v>186</v>
      </c>
      <c r="D116" t="s">
        <v>301</v>
      </c>
      <c r="E116" t="s">
        <v>50</v>
      </c>
      <c r="F116" t="s">
        <v>51</v>
      </c>
      <c r="G116" t="s">
        <v>53</v>
      </c>
      <c r="H116" t="s">
        <v>161</v>
      </c>
      <c r="I116" t="s">
        <v>36</v>
      </c>
      <c r="J116" t="s">
        <v>302</v>
      </c>
      <c r="K116" t="s">
        <v>44</v>
      </c>
      <c r="L116">
        <v>70622</v>
      </c>
      <c r="M116">
        <v>1</v>
      </c>
      <c r="N116" t="s">
        <v>29</v>
      </c>
      <c r="O116" s="4">
        <v>7594.83</v>
      </c>
      <c r="P116" s="1">
        <f>+Tabla1[[#This Row],[PRECIO SIN IVA]]*0.65</f>
        <v>4936.6395000000002</v>
      </c>
      <c r="Q116" s="1">
        <f>+Tabla1[[#This Row],[PRECIO SIN IVA]]*0.7</f>
        <v>5316.3809999999994</v>
      </c>
      <c r="R116" s="1">
        <f>+Tabla1[[#This Row],[PRECIO SIN IVA]]*0.85</f>
        <v>6455.6054999999997</v>
      </c>
      <c r="S116" s="1">
        <f>+Tabla1[[#This Row],[PRECIO SIN IVA]]*1.16</f>
        <v>8810.0028000000002</v>
      </c>
    </row>
    <row r="117" spans="1:19" x14ac:dyDescent="0.25">
      <c r="A117" s="2">
        <v>7062273</v>
      </c>
      <c r="B117" t="s">
        <v>187</v>
      </c>
      <c r="D117" t="s">
        <v>301</v>
      </c>
      <c r="E117" t="s">
        <v>50</v>
      </c>
      <c r="F117" t="s">
        <v>51</v>
      </c>
      <c r="G117" t="s">
        <v>53</v>
      </c>
      <c r="H117" t="s">
        <v>161</v>
      </c>
      <c r="I117" t="s">
        <v>36</v>
      </c>
      <c r="J117" t="s">
        <v>302</v>
      </c>
      <c r="K117" t="s">
        <v>45</v>
      </c>
      <c r="L117">
        <v>70622</v>
      </c>
      <c r="M117">
        <v>1</v>
      </c>
      <c r="N117" t="s">
        <v>29</v>
      </c>
      <c r="O117" s="4">
        <v>7594.83</v>
      </c>
      <c r="P117" s="1">
        <f>+Tabla1[[#This Row],[PRECIO SIN IVA]]*0.65</f>
        <v>4936.6395000000002</v>
      </c>
      <c r="Q117" s="1">
        <f>+Tabla1[[#This Row],[PRECIO SIN IVA]]*0.7</f>
        <v>5316.3809999999994</v>
      </c>
      <c r="R117" s="1">
        <f>+Tabla1[[#This Row],[PRECIO SIN IVA]]*0.85</f>
        <v>6455.6054999999997</v>
      </c>
      <c r="S117" s="1">
        <f>+Tabla1[[#This Row],[PRECIO SIN IVA]]*1.16</f>
        <v>8810.0028000000002</v>
      </c>
    </row>
    <row r="118" spans="1:19" x14ac:dyDescent="0.25">
      <c r="A118" s="2">
        <v>7062274</v>
      </c>
      <c r="B118" t="s">
        <v>188</v>
      </c>
      <c r="D118" t="s">
        <v>301</v>
      </c>
      <c r="E118" t="s">
        <v>50</v>
      </c>
      <c r="F118" t="s">
        <v>51</v>
      </c>
      <c r="G118" t="s">
        <v>53</v>
      </c>
      <c r="H118" t="s">
        <v>161</v>
      </c>
      <c r="I118" t="s">
        <v>36</v>
      </c>
      <c r="J118" t="s">
        <v>302</v>
      </c>
      <c r="K118" t="s">
        <v>46</v>
      </c>
      <c r="L118">
        <v>70622</v>
      </c>
      <c r="M118">
        <v>1</v>
      </c>
      <c r="N118" t="s">
        <v>29</v>
      </c>
      <c r="O118" s="4">
        <v>7594.83</v>
      </c>
      <c r="P118" s="1">
        <f>+Tabla1[[#This Row],[PRECIO SIN IVA]]*0.65</f>
        <v>4936.6395000000002</v>
      </c>
      <c r="Q118" s="1">
        <f>+Tabla1[[#This Row],[PRECIO SIN IVA]]*0.7</f>
        <v>5316.3809999999994</v>
      </c>
      <c r="R118" s="1">
        <f>+Tabla1[[#This Row],[PRECIO SIN IVA]]*0.85</f>
        <v>6455.6054999999997</v>
      </c>
      <c r="S118" s="1">
        <f>+Tabla1[[#This Row],[PRECIO SIN IVA]]*1.16</f>
        <v>8810.0028000000002</v>
      </c>
    </row>
    <row r="119" spans="1:19" s="5" customFormat="1" x14ac:dyDescent="0.25">
      <c r="A119" s="8">
        <v>70699</v>
      </c>
      <c r="B119" s="5" t="s">
        <v>189</v>
      </c>
      <c r="D119" s="5" t="s">
        <v>303</v>
      </c>
      <c r="E119" s="5" t="s">
        <v>50</v>
      </c>
      <c r="F119" s="5" t="s">
        <v>51</v>
      </c>
      <c r="G119" s="5" t="s">
        <v>53</v>
      </c>
      <c r="H119" s="5" t="s">
        <v>161</v>
      </c>
      <c r="I119" s="5" t="s">
        <v>36</v>
      </c>
      <c r="M119" s="5">
        <v>1</v>
      </c>
      <c r="N119" s="5" t="s">
        <v>29</v>
      </c>
      <c r="O119" s="7"/>
      <c r="P119" s="6"/>
      <c r="Q119" s="6"/>
      <c r="R119" s="6"/>
      <c r="S119" s="6"/>
    </row>
    <row r="120" spans="1:19" x14ac:dyDescent="0.25">
      <c r="A120" s="2">
        <v>7069972</v>
      </c>
      <c r="B120" t="s">
        <v>189</v>
      </c>
      <c r="D120" t="s">
        <v>303</v>
      </c>
      <c r="E120" t="s">
        <v>50</v>
      </c>
      <c r="F120" t="s">
        <v>51</v>
      </c>
      <c r="G120" t="s">
        <v>53</v>
      </c>
      <c r="H120" t="s">
        <v>161</v>
      </c>
      <c r="I120" t="s">
        <v>36</v>
      </c>
      <c r="J120" t="s">
        <v>317</v>
      </c>
      <c r="K120" t="s">
        <v>44</v>
      </c>
      <c r="L120">
        <v>70699</v>
      </c>
      <c r="M120">
        <v>1</v>
      </c>
      <c r="N120" t="s">
        <v>29</v>
      </c>
      <c r="O120" s="4">
        <v>11394.83</v>
      </c>
      <c r="P120" s="1">
        <f>+Tabla1[[#This Row],[PRECIO SIN IVA]]*0.65</f>
        <v>7406.6395000000002</v>
      </c>
      <c r="Q120" s="1">
        <f>+Tabla1[[#This Row],[PRECIO SIN IVA]]*0.7</f>
        <v>7976.3809999999994</v>
      </c>
      <c r="R120" s="1">
        <f>+Tabla1[[#This Row],[PRECIO SIN IVA]]*0.85</f>
        <v>9685.6054999999997</v>
      </c>
      <c r="S120" s="1">
        <f>+Tabla1[[#This Row],[PRECIO SIN IVA]]*1.16</f>
        <v>13218.002799999998</v>
      </c>
    </row>
    <row r="121" spans="1:19" x14ac:dyDescent="0.25">
      <c r="A121" s="2">
        <v>7069973</v>
      </c>
      <c r="B121" t="s">
        <v>190</v>
      </c>
      <c r="D121" t="s">
        <v>303</v>
      </c>
      <c r="E121" t="s">
        <v>50</v>
      </c>
      <c r="F121" t="s">
        <v>51</v>
      </c>
      <c r="G121" t="s">
        <v>53</v>
      </c>
      <c r="H121" t="s">
        <v>161</v>
      </c>
      <c r="I121" t="s">
        <v>36</v>
      </c>
      <c r="J121" t="s">
        <v>317</v>
      </c>
      <c r="K121" t="s">
        <v>45</v>
      </c>
      <c r="L121">
        <v>70699</v>
      </c>
      <c r="M121">
        <v>1</v>
      </c>
      <c r="N121" t="s">
        <v>29</v>
      </c>
      <c r="O121" s="4">
        <v>11394.83</v>
      </c>
      <c r="P121" s="1">
        <f>+Tabla1[[#This Row],[PRECIO SIN IVA]]*0.65</f>
        <v>7406.6395000000002</v>
      </c>
      <c r="Q121" s="1">
        <f>+Tabla1[[#This Row],[PRECIO SIN IVA]]*0.7</f>
        <v>7976.3809999999994</v>
      </c>
      <c r="R121" s="1">
        <f>+Tabla1[[#This Row],[PRECIO SIN IVA]]*0.85</f>
        <v>9685.6054999999997</v>
      </c>
      <c r="S121" s="1">
        <f>+Tabla1[[#This Row],[PRECIO SIN IVA]]*1.16</f>
        <v>13218.002799999998</v>
      </c>
    </row>
    <row r="122" spans="1:19" x14ac:dyDescent="0.25">
      <c r="A122" s="2">
        <v>7069974</v>
      </c>
      <c r="B122" t="s">
        <v>191</v>
      </c>
      <c r="D122" t="s">
        <v>303</v>
      </c>
      <c r="E122" t="s">
        <v>50</v>
      </c>
      <c r="F122" t="s">
        <v>51</v>
      </c>
      <c r="G122" t="s">
        <v>53</v>
      </c>
      <c r="H122" t="s">
        <v>161</v>
      </c>
      <c r="I122" t="s">
        <v>36</v>
      </c>
      <c r="J122" t="s">
        <v>317</v>
      </c>
      <c r="K122" t="s">
        <v>46</v>
      </c>
      <c r="L122">
        <v>70699</v>
      </c>
      <c r="M122">
        <v>1</v>
      </c>
      <c r="N122" t="s">
        <v>29</v>
      </c>
      <c r="O122" s="4">
        <v>11394.83</v>
      </c>
      <c r="P122" s="1">
        <f>+Tabla1[[#This Row],[PRECIO SIN IVA]]*0.65</f>
        <v>7406.6395000000002</v>
      </c>
      <c r="Q122" s="1">
        <f>+Tabla1[[#This Row],[PRECIO SIN IVA]]*0.7</f>
        <v>7976.3809999999994</v>
      </c>
      <c r="R122" s="1">
        <f>+Tabla1[[#This Row],[PRECIO SIN IVA]]*0.85</f>
        <v>9685.6054999999997</v>
      </c>
      <c r="S122" s="1">
        <f>+Tabla1[[#This Row],[PRECIO SIN IVA]]*1.16</f>
        <v>13218.002799999998</v>
      </c>
    </row>
    <row r="123" spans="1:19" x14ac:dyDescent="0.25">
      <c r="A123" s="2">
        <v>7069990</v>
      </c>
      <c r="B123" t="s">
        <v>192</v>
      </c>
      <c r="D123" t="s">
        <v>305</v>
      </c>
      <c r="E123" t="s">
        <v>50</v>
      </c>
      <c r="F123" t="s">
        <v>51</v>
      </c>
      <c r="G123" t="s">
        <v>53</v>
      </c>
      <c r="H123" t="s">
        <v>161</v>
      </c>
      <c r="I123" t="s">
        <v>36</v>
      </c>
      <c r="J123" t="s">
        <v>307</v>
      </c>
      <c r="K123" t="s">
        <v>44</v>
      </c>
      <c r="L123">
        <v>70699</v>
      </c>
      <c r="M123">
        <v>1</v>
      </c>
      <c r="N123" t="s">
        <v>29</v>
      </c>
      <c r="O123" s="4">
        <v>8544.83</v>
      </c>
      <c r="P123" s="1">
        <f>+Tabla1[[#This Row],[PRECIO SIN IVA]]*0.65</f>
        <v>5554.1395000000002</v>
      </c>
      <c r="Q123" s="1">
        <f>+Tabla1[[#This Row],[PRECIO SIN IVA]]*0.7</f>
        <v>5981.3809999999994</v>
      </c>
      <c r="R123" s="1">
        <f>+Tabla1[[#This Row],[PRECIO SIN IVA]]*0.85</f>
        <v>7263.1054999999997</v>
      </c>
      <c r="S123" s="1">
        <f>+Tabla1[[#This Row],[PRECIO SIN IVA]]*1.16</f>
        <v>9912.0027999999984</v>
      </c>
    </row>
    <row r="124" spans="1:19" x14ac:dyDescent="0.25">
      <c r="A124" s="2">
        <v>7069992</v>
      </c>
      <c r="B124" t="s">
        <v>193</v>
      </c>
      <c r="D124" t="s">
        <v>305</v>
      </c>
      <c r="E124" t="s">
        <v>50</v>
      </c>
      <c r="F124" t="s">
        <v>51</v>
      </c>
      <c r="G124" t="s">
        <v>53</v>
      </c>
      <c r="H124" t="s">
        <v>161</v>
      </c>
      <c r="I124" t="s">
        <v>36</v>
      </c>
      <c r="J124" t="s">
        <v>307</v>
      </c>
      <c r="K124" t="s">
        <v>46</v>
      </c>
      <c r="L124">
        <v>70699</v>
      </c>
      <c r="M124">
        <v>1</v>
      </c>
      <c r="N124" t="s">
        <v>29</v>
      </c>
      <c r="O124" s="4">
        <v>8544.83</v>
      </c>
      <c r="P124" s="1">
        <f>+Tabla1[[#This Row],[PRECIO SIN IVA]]*0.65</f>
        <v>5554.1395000000002</v>
      </c>
      <c r="Q124" s="1">
        <f>+Tabla1[[#This Row],[PRECIO SIN IVA]]*0.7</f>
        <v>5981.3809999999994</v>
      </c>
      <c r="R124" s="1">
        <f>+Tabla1[[#This Row],[PRECIO SIN IVA]]*0.85</f>
        <v>7263.1054999999997</v>
      </c>
      <c r="S124" s="1">
        <f>+Tabla1[[#This Row],[PRECIO SIN IVA]]*1.16</f>
        <v>9912.0027999999984</v>
      </c>
    </row>
    <row r="125" spans="1:19" s="9" customFormat="1" x14ac:dyDescent="0.25">
      <c r="A125" s="12">
        <v>7070133</v>
      </c>
      <c r="B125" s="9" t="s">
        <v>194</v>
      </c>
      <c r="D125" s="9" t="s">
        <v>313</v>
      </c>
      <c r="E125" s="9" t="s">
        <v>50</v>
      </c>
      <c r="F125" s="9" t="s">
        <v>51</v>
      </c>
      <c r="G125" s="9" t="s">
        <v>53</v>
      </c>
      <c r="H125" s="9" t="s">
        <v>161</v>
      </c>
      <c r="I125" s="9" t="s">
        <v>36</v>
      </c>
      <c r="M125" s="9">
        <v>1</v>
      </c>
      <c r="N125" s="9" t="s">
        <v>29</v>
      </c>
      <c r="O125" s="11">
        <v>7594.83</v>
      </c>
      <c r="P125" s="10">
        <f>+Tabla1[[#This Row],[PRECIO SIN IVA]]*0.65</f>
        <v>4936.6395000000002</v>
      </c>
      <c r="Q125" s="10">
        <f>+Tabla1[[#This Row],[PRECIO SIN IVA]]*0.7</f>
        <v>5316.3809999999994</v>
      </c>
      <c r="R125" s="10">
        <f>+Tabla1[[#This Row],[PRECIO SIN IVA]]*0.85</f>
        <v>6455.6054999999997</v>
      </c>
      <c r="S125" s="10">
        <f>+Tabla1[[#This Row],[PRECIO SIN IVA]]*1.16</f>
        <v>8810.0028000000002</v>
      </c>
    </row>
    <row r="126" spans="1:19" s="5" customFormat="1" x14ac:dyDescent="0.25">
      <c r="A126" s="8">
        <v>80133</v>
      </c>
      <c r="B126" s="5" t="s">
        <v>195</v>
      </c>
      <c r="D126" s="5" t="s">
        <v>308</v>
      </c>
      <c r="E126" s="5" t="s">
        <v>50</v>
      </c>
      <c r="F126" s="5" t="s">
        <v>51</v>
      </c>
      <c r="G126" s="5" t="s">
        <v>53</v>
      </c>
      <c r="H126" s="5" t="s">
        <v>76</v>
      </c>
      <c r="I126" s="5" t="s">
        <v>36</v>
      </c>
      <c r="M126" s="5">
        <v>1</v>
      </c>
      <c r="N126" s="5" t="s">
        <v>29</v>
      </c>
      <c r="O126" s="7"/>
      <c r="P126" s="6"/>
      <c r="Q126" s="6"/>
      <c r="R126" s="6"/>
      <c r="S126" s="6"/>
    </row>
    <row r="127" spans="1:19" x14ac:dyDescent="0.25">
      <c r="A127" s="2">
        <v>8013376</v>
      </c>
      <c r="B127" t="s">
        <v>195</v>
      </c>
      <c r="D127" t="s">
        <v>308</v>
      </c>
      <c r="E127" t="s">
        <v>50</v>
      </c>
      <c r="F127" t="s">
        <v>51</v>
      </c>
      <c r="G127" t="s">
        <v>53</v>
      </c>
      <c r="H127" t="s">
        <v>76</v>
      </c>
      <c r="I127" t="s">
        <v>36</v>
      </c>
      <c r="J127" t="s">
        <v>25</v>
      </c>
      <c r="K127" t="s">
        <v>52</v>
      </c>
      <c r="L127">
        <v>80133</v>
      </c>
      <c r="M127">
        <v>1</v>
      </c>
      <c r="N127" t="s">
        <v>29</v>
      </c>
      <c r="O127" s="4">
        <v>967.24</v>
      </c>
      <c r="P127" s="1">
        <f>+Tabla1[[#This Row],[PRECIO SIN IVA]]*0.65</f>
        <v>628.70600000000002</v>
      </c>
      <c r="Q127" s="1">
        <f>+Tabla1[[#This Row],[PRECIO SIN IVA]]*0.7</f>
        <v>677.06799999999998</v>
      </c>
      <c r="R127" s="1">
        <f>+Tabla1[[#This Row],[PRECIO SIN IVA]]*0.85</f>
        <v>822.154</v>
      </c>
      <c r="S127" s="1">
        <f>+Tabla1[[#This Row],[PRECIO SIN IVA]]*1.16</f>
        <v>1121.9983999999999</v>
      </c>
    </row>
    <row r="128" spans="1:19" x14ac:dyDescent="0.25">
      <c r="A128" s="2">
        <v>8013378</v>
      </c>
      <c r="B128" t="s">
        <v>196</v>
      </c>
      <c r="D128" t="s">
        <v>308</v>
      </c>
      <c r="E128" t="s">
        <v>50</v>
      </c>
      <c r="F128" t="s">
        <v>51</v>
      </c>
      <c r="G128" t="s">
        <v>53</v>
      </c>
      <c r="H128" t="s">
        <v>76</v>
      </c>
      <c r="I128" t="s">
        <v>36</v>
      </c>
      <c r="J128" t="s">
        <v>163</v>
      </c>
      <c r="K128" t="s">
        <v>52</v>
      </c>
      <c r="L128">
        <v>80133</v>
      </c>
      <c r="M128">
        <v>1</v>
      </c>
      <c r="N128" t="s">
        <v>29</v>
      </c>
      <c r="O128" s="4">
        <v>967.24</v>
      </c>
      <c r="P128" s="1">
        <f>+Tabla1[[#This Row],[PRECIO SIN IVA]]*0.65</f>
        <v>628.70600000000002</v>
      </c>
      <c r="Q128" s="1">
        <f>+Tabla1[[#This Row],[PRECIO SIN IVA]]*0.7</f>
        <v>677.06799999999998</v>
      </c>
      <c r="R128" s="1">
        <f>+Tabla1[[#This Row],[PRECIO SIN IVA]]*0.85</f>
        <v>822.154</v>
      </c>
      <c r="S128" s="1">
        <f>+Tabla1[[#This Row],[PRECIO SIN IVA]]*1.16</f>
        <v>1121.9983999999999</v>
      </c>
    </row>
    <row r="129" spans="1:19" x14ac:dyDescent="0.25">
      <c r="A129" s="2">
        <v>8013379</v>
      </c>
      <c r="B129" t="s">
        <v>197</v>
      </c>
      <c r="D129" t="s">
        <v>304</v>
      </c>
      <c r="E129" t="s">
        <v>50</v>
      </c>
      <c r="F129" t="s">
        <v>51</v>
      </c>
      <c r="G129" t="s">
        <v>53</v>
      </c>
      <c r="H129" t="s">
        <v>76</v>
      </c>
      <c r="I129" t="s">
        <v>36</v>
      </c>
      <c r="J129" t="s">
        <v>162</v>
      </c>
      <c r="K129" t="s">
        <v>52</v>
      </c>
      <c r="L129">
        <v>80133</v>
      </c>
      <c r="M129">
        <v>1</v>
      </c>
      <c r="N129" t="s">
        <v>29</v>
      </c>
      <c r="O129" s="4">
        <v>967.24</v>
      </c>
      <c r="P129" s="1">
        <f>+Tabla1[[#This Row],[PRECIO SIN IVA]]*0.65</f>
        <v>628.70600000000002</v>
      </c>
      <c r="Q129" s="1">
        <f>+Tabla1[[#This Row],[PRECIO SIN IVA]]*0.7</f>
        <v>677.06799999999998</v>
      </c>
      <c r="R129" s="1">
        <f>+Tabla1[[#This Row],[PRECIO SIN IVA]]*0.85</f>
        <v>822.154</v>
      </c>
      <c r="S129" s="1">
        <f>+Tabla1[[#This Row],[PRECIO SIN IVA]]*1.16</f>
        <v>1121.9983999999999</v>
      </c>
    </row>
    <row r="130" spans="1:19" x14ac:dyDescent="0.25">
      <c r="A130" s="2">
        <v>8013380</v>
      </c>
      <c r="B130" t="s">
        <v>198</v>
      </c>
      <c r="D130" t="s">
        <v>304</v>
      </c>
      <c r="E130" t="s">
        <v>50</v>
      </c>
      <c r="F130" t="s">
        <v>51</v>
      </c>
      <c r="G130" t="s">
        <v>53</v>
      </c>
      <c r="H130" t="s">
        <v>76</v>
      </c>
      <c r="I130" t="s">
        <v>36</v>
      </c>
      <c r="J130" t="s">
        <v>25</v>
      </c>
      <c r="K130" t="s">
        <v>52</v>
      </c>
      <c r="L130">
        <v>80133</v>
      </c>
      <c r="M130">
        <v>1</v>
      </c>
      <c r="N130" t="s">
        <v>29</v>
      </c>
      <c r="O130" s="4">
        <v>967.24</v>
      </c>
      <c r="P130" s="1">
        <f>+Tabla1[[#This Row],[PRECIO SIN IVA]]*0.65</f>
        <v>628.70600000000002</v>
      </c>
      <c r="Q130" s="1">
        <f>+Tabla1[[#This Row],[PRECIO SIN IVA]]*0.7</f>
        <v>677.06799999999998</v>
      </c>
      <c r="R130" s="1">
        <f>+Tabla1[[#This Row],[PRECIO SIN IVA]]*0.85</f>
        <v>822.154</v>
      </c>
      <c r="S130" s="1">
        <f>+Tabla1[[#This Row],[PRECIO SIN IVA]]*1.16</f>
        <v>1121.9983999999999</v>
      </c>
    </row>
    <row r="131" spans="1:19" x14ac:dyDescent="0.25">
      <c r="A131" s="2">
        <v>8013384</v>
      </c>
      <c r="B131" t="s">
        <v>199</v>
      </c>
      <c r="D131" t="s">
        <v>308</v>
      </c>
      <c r="E131" t="s">
        <v>50</v>
      </c>
      <c r="F131" t="s">
        <v>51</v>
      </c>
      <c r="G131" t="s">
        <v>53</v>
      </c>
      <c r="H131" t="s">
        <v>76</v>
      </c>
      <c r="I131" t="s">
        <v>36</v>
      </c>
      <c r="J131" t="s">
        <v>165</v>
      </c>
      <c r="K131" t="s">
        <v>52</v>
      </c>
      <c r="L131">
        <v>80133</v>
      </c>
      <c r="M131">
        <v>1</v>
      </c>
      <c r="N131" t="s">
        <v>29</v>
      </c>
      <c r="O131" s="4">
        <v>967.24</v>
      </c>
      <c r="P131" s="1">
        <f>+Tabla1[[#This Row],[PRECIO SIN IVA]]*0.65</f>
        <v>628.70600000000002</v>
      </c>
      <c r="Q131" s="1">
        <f>+Tabla1[[#This Row],[PRECIO SIN IVA]]*0.7</f>
        <v>677.06799999999998</v>
      </c>
      <c r="R131" s="1">
        <f>+Tabla1[[#This Row],[PRECIO SIN IVA]]*0.85</f>
        <v>822.154</v>
      </c>
      <c r="S131" s="1">
        <f>+Tabla1[[#This Row],[PRECIO SIN IVA]]*1.16</f>
        <v>1121.9983999999999</v>
      </c>
    </row>
    <row r="132" spans="1:19" s="9" customFormat="1" x14ac:dyDescent="0.25">
      <c r="A132" s="12">
        <v>8013421</v>
      </c>
      <c r="B132" s="9" t="s">
        <v>200</v>
      </c>
      <c r="D132" s="9" t="s">
        <v>200</v>
      </c>
      <c r="E132" s="9" t="s">
        <v>50</v>
      </c>
      <c r="F132" s="9" t="s">
        <v>51</v>
      </c>
      <c r="G132" s="9" t="s">
        <v>53</v>
      </c>
      <c r="H132" s="9" t="s">
        <v>310</v>
      </c>
      <c r="I132" s="9" t="s">
        <v>36</v>
      </c>
      <c r="M132" s="9">
        <v>1</v>
      </c>
      <c r="N132" s="9" t="s">
        <v>29</v>
      </c>
      <c r="O132" s="11">
        <v>232.76</v>
      </c>
      <c r="P132" s="10">
        <f>+Tabla1[[#This Row],[PRECIO SIN IVA]]*0.65</f>
        <v>151.29400000000001</v>
      </c>
      <c r="Q132" s="10">
        <f>+Tabla1[[#This Row],[PRECIO SIN IVA]]*0.7</f>
        <v>162.93199999999999</v>
      </c>
      <c r="R132" s="10">
        <f>+Tabla1[[#This Row],[PRECIO SIN IVA]]*0.85</f>
        <v>197.84599999999998</v>
      </c>
      <c r="S132" s="10">
        <f>+Tabla1[[#This Row],[PRECIO SIN IVA]]*1.16</f>
        <v>270.0016</v>
      </c>
    </row>
    <row r="133" spans="1:19" s="5" customFormat="1" x14ac:dyDescent="0.25">
      <c r="A133" s="8">
        <v>80411</v>
      </c>
      <c r="B133" s="5" t="s">
        <v>201</v>
      </c>
      <c r="D133" s="5" t="s">
        <v>303</v>
      </c>
      <c r="E133" s="5" t="s">
        <v>50</v>
      </c>
      <c r="F133" s="5" t="s">
        <v>51</v>
      </c>
      <c r="G133" s="5" t="s">
        <v>53</v>
      </c>
      <c r="H133" s="5" t="s">
        <v>161</v>
      </c>
      <c r="I133" s="5" t="s">
        <v>36</v>
      </c>
      <c r="M133" s="5">
        <v>1</v>
      </c>
      <c r="N133" s="5" t="s">
        <v>29</v>
      </c>
      <c r="O133" s="7"/>
      <c r="P133" s="6"/>
      <c r="Q133" s="6"/>
      <c r="R133" s="6"/>
      <c r="S133" s="6"/>
    </row>
    <row r="134" spans="1:19" x14ac:dyDescent="0.25">
      <c r="A134" s="2">
        <v>8041170</v>
      </c>
      <c r="B134" t="s">
        <v>201</v>
      </c>
      <c r="D134" t="s">
        <v>303</v>
      </c>
      <c r="E134" t="s">
        <v>50</v>
      </c>
      <c r="F134" t="s">
        <v>51</v>
      </c>
      <c r="G134" t="s">
        <v>53</v>
      </c>
      <c r="H134" t="s">
        <v>161</v>
      </c>
      <c r="I134" t="s">
        <v>36</v>
      </c>
      <c r="J134" t="s">
        <v>317</v>
      </c>
      <c r="K134" t="s">
        <v>44</v>
      </c>
      <c r="L134">
        <v>80411</v>
      </c>
      <c r="M134">
        <v>1</v>
      </c>
      <c r="N134" t="s">
        <v>29</v>
      </c>
      <c r="O134" s="4">
        <v>11777.59</v>
      </c>
      <c r="P134" s="1">
        <f>+Tabla1[[#This Row],[PRECIO SIN IVA]]*0.65</f>
        <v>7655.4335000000001</v>
      </c>
      <c r="Q134" s="1">
        <f>+Tabla1[[#This Row],[PRECIO SIN IVA]]*0.7</f>
        <v>8244.3130000000001</v>
      </c>
      <c r="R134" s="1">
        <f>+Tabla1[[#This Row],[PRECIO SIN IVA]]*0.85</f>
        <v>10010.951499999999</v>
      </c>
      <c r="S134" s="1">
        <f>+Tabla1[[#This Row],[PRECIO SIN IVA]]*1.16</f>
        <v>13662.0044</v>
      </c>
    </row>
    <row r="135" spans="1:19" x14ac:dyDescent="0.25">
      <c r="A135" s="2">
        <v>8041173</v>
      </c>
      <c r="B135" t="s">
        <v>202</v>
      </c>
      <c r="D135" t="s">
        <v>297</v>
      </c>
      <c r="E135" t="s">
        <v>50</v>
      </c>
      <c r="F135" t="s">
        <v>51</v>
      </c>
      <c r="G135" t="s">
        <v>53</v>
      </c>
      <c r="H135" t="s">
        <v>161</v>
      </c>
      <c r="I135" t="s">
        <v>36</v>
      </c>
      <c r="J135" t="s">
        <v>307</v>
      </c>
      <c r="K135" t="s">
        <v>44</v>
      </c>
      <c r="L135">
        <v>80411</v>
      </c>
      <c r="M135">
        <v>1</v>
      </c>
      <c r="N135" t="s">
        <v>29</v>
      </c>
      <c r="O135" s="4">
        <v>8831.9</v>
      </c>
      <c r="P135" s="1">
        <f>+Tabla1[[#This Row],[PRECIO SIN IVA]]*0.65</f>
        <v>5740.7349999999997</v>
      </c>
      <c r="Q135" s="1">
        <f>+Tabla1[[#This Row],[PRECIO SIN IVA]]*0.7</f>
        <v>6182.329999999999</v>
      </c>
      <c r="R135" s="1">
        <f>+Tabla1[[#This Row],[PRECIO SIN IVA]]*0.85</f>
        <v>7507.1149999999998</v>
      </c>
      <c r="S135" s="1">
        <f>+Tabla1[[#This Row],[PRECIO SIN IVA]]*1.16</f>
        <v>10245.003999999999</v>
      </c>
    </row>
    <row r="136" spans="1:19" x14ac:dyDescent="0.25">
      <c r="A136" s="2">
        <v>8041186</v>
      </c>
      <c r="B136" t="s">
        <v>203</v>
      </c>
      <c r="D136" t="s">
        <v>298</v>
      </c>
      <c r="E136" t="s">
        <v>50</v>
      </c>
      <c r="F136" t="s">
        <v>51</v>
      </c>
      <c r="G136" t="s">
        <v>53</v>
      </c>
      <c r="H136" t="s">
        <v>161</v>
      </c>
      <c r="I136" t="s">
        <v>36</v>
      </c>
      <c r="J136" t="s">
        <v>315</v>
      </c>
      <c r="K136" t="s">
        <v>44</v>
      </c>
      <c r="L136">
        <v>80411</v>
      </c>
      <c r="M136">
        <v>1</v>
      </c>
      <c r="N136" t="s">
        <v>29</v>
      </c>
      <c r="O136" s="4">
        <v>7850</v>
      </c>
      <c r="P136" s="1">
        <f>+Tabla1[[#This Row],[PRECIO SIN IVA]]*0.65</f>
        <v>5102.5</v>
      </c>
      <c r="Q136" s="1">
        <f>+Tabla1[[#This Row],[PRECIO SIN IVA]]*0.7</f>
        <v>5495</v>
      </c>
      <c r="R136" s="1">
        <f>+Tabla1[[#This Row],[PRECIO SIN IVA]]*0.85</f>
        <v>6672.5</v>
      </c>
      <c r="S136" s="1">
        <f>+Tabla1[[#This Row],[PRECIO SIN IVA]]*1.16</f>
        <v>9106</v>
      </c>
    </row>
    <row r="137" spans="1:19" s="5" customFormat="1" x14ac:dyDescent="0.25">
      <c r="A137" s="8">
        <v>70005</v>
      </c>
      <c r="B137" s="5" t="s">
        <v>204</v>
      </c>
      <c r="D137" s="5" t="s">
        <v>299</v>
      </c>
      <c r="E137" s="5" t="s">
        <v>50</v>
      </c>
      <c r="F137" s="5" t="s">
        <v>51</v>
      </c>
      <c r="G137" s="5" t="s">
        <v>53</v>
      </c>
      <c r="H137" s="5" t="s">
        <v>161</v>
      </c>
      <c r="I137" s="5" t="s">
        <v>36</v>
      </c>
      <c r="M137" s="5">
        <v>1</v>
      </c>
      <c r="N137" s="5" t="s">
        <v>29</v>
      </c>
      <c r="O137" s="7"/>
      <c r="P137" s="6"/>
      <c r="Q137" s="6"/>
      <c r="R137" s="6"/>
      <c r="S137" s="6"/>
    </row>
    <row r="138" spans="1:19" x14ac:dyDescent="0.25">
      <c r="A138" s="2">
        <v>7000509</v>
      </c>
      <c r="B138" t="s">
        <v>204</v>
      </c>
      <c r="D138" t="s">
        <v>299</v>
      </c>
      <c r="E138" t="s">
        <v>50</v>
      </c>
      <c r="F138" t="s">
        <v>51</v>
      </c>
      <c r="G138" t="s">
        <v>53</v>
      </c>
      <c r="H138" t="s">
        <v>161</v>
      </c>
      <c r="I138" t="s">
        <v>36</v>
      </c>
      <c r="J138" t="s">
        <v>25</v>
      </c>
      <c r="K138" t="s">
        <v>44</v>
      </c>
      <c r="L138">
        <v>70005</v>
      </c>
      <c r="M138">
        <v>1</v>
      </c>
      <c r="N138" t="s">
        <v>29</v>
      </c>
      <c r="O138" s="4">
        <v>1572.41</v>
      </c>
      <c r="P138" s="1">
        <f>+Tabla1[[#This Row],[PRECIO SIN IVA]]*0.65</f>
        <v>1022.0665000000001</v>
      </c>
      <c r="Q138" s="1">
        <f>+Tabla1[[#This Row],[PRECIO SIN IVA]]*0.7</f>
        <v>1100.6869999999999</v>
      </c>
      <c r="R138" s="1">
        <f>+Tabla1[[#This Row],[PRECIO SIN IVA]]*0.85</f>
        <v>1336.5485000000001</v>
      </c>
      <c r="S138" s="1">
        <f>+Tabla1[[#This Row],[PRECIO SIN IVA]]*1.16</f>
        <v>1823.9956</v>
      </c>
    </row>
    <row r="139" spans="1:19" x14ac:dyDescent="0.25">
      <c r="A139" s="2">
        <v>7000510</v>
      </c>
      <c r="B139" t="s">
        <v>205</v>
      </c>
      <c r="D139" t="s">
        <v>299</v>
      </c>
      <c r="E139" t="s">
        <v>50</v>
      </c>
      <c r="F139" t="s">
        <v>51</v>
      </c>
      <c r="G139" t="s">
        <v>53</v>
      </c>
      <c r="H139" t="s">
        <v>161</v>
      </c>
      <c r="I139" t="s">
        <v>36</v>
      </c>
      <c r="J139" t="s">
        <v>25</v>
      </c>
      <c r="K139" t="s">
        <v>45</v>
      </c>
      <c r="L139">
        <v>70005</v>
      </c>
      <c r="M139">
        <v>1</v>
      </c>
      <c r="N139" t="s">
        <v>29</v>
      </c>
      <c r="O139" s="4">
        <v>1572.41</v>
      </c>
      <c r="P139" s="1">
        <f>+Tabla1[[#This Row],[PRECIO SIN IVA]]*0.65</f>
        <v>1022.0665000000001</v>
      </c>
      <c r="Q139" s="1">
        <f>+Tabla1[[#This Row],[PRECIO SIN IVA]]*0.7</f>
        <v>1100.6869999999999</v>
      </c>
      <c r="R139" s="1">
        <f>+Tabla1[[#This Row],[PRECIO SIN IVA]]*0.85</f>
        <v>1336.5485000000001</v>
      </c>
      <c r="S139" s="1">
        <f>+Tabla1[[#This Row],[PRECIO SIN IVA]]*1.16</f>
        <v>1823.9956</v>
      </c>
    </row>
    <row r="140" spans="1:19" x14ac:dyDescent="0.25">
      <c r="A140" s="2">
        <v>7000539</v>
      </c>
      <c r="B140" t="s">
        <v>206</v>
      </c>
      <c r="D140" t="s">
        <v>299</v>
      </c>
      <c r="E140" t="s">
        <v>50</v>
      </c>
      <c r="F140" t="s">
        <v>51</v>
      </c>
      <c r="G140" t="s">
        <v>53</v>
      </c>
      <c r="H140" t="s">
        <v>161</v>
      </c>
      <c r="I140" t="s">
        <v>36</v>
      </c>
      <c r="J140" t="s">
        <v>49</v>
      </c>
      <c r="K140" t="s">
        <v>44</v>
      </c>
      <c r="L140">
        <v>70005</v>
      </c>
      <c r="M140">
        <v>1</v>
      </c>
      <c r="N140" t="s">
        <v>29</v>
      </c>
      <c r="O140" s="4">
        <v>1572.41</v>
      </c>
      <c r="P140" s="1">
        <f>+Tabla1[[#This Row],[PRECIO SIN IVA]]*0.65</f>
        <v>1022.0665000000001</v>
      </c>
      <c r="Q140" s="1">
        <f>+Tabla1[[#This Row],[PRECIO SIN IVA]]*0.7</f>
        <v>1100.6869999999999</v>
      </c>
      <c r="R140" s="1">
        <f>+Tabla1[[#This Row],[PRECIO SIN IVA]]*0.85</f>
        <v>1336.5485000000001</v>
      </c>
      <c r="S140" s="1">
        <f>+Tabla1[[#This Row],[PRECIO SIN IVA]]*1.16</f>
        <v>1823.9956</v>
      </c>
    </row>
    <row r="141" spans="1:19" x14ac:dyDescent="0.25">
      <c r="A141" s="2">
        <v>7000552</v>
      </c>
      <c r="B141" t="s">
        <v>207</v>
      </c>
      <c r="D141" t="s">
        <v>299</v>
      </c>
      <c r="E141" t="s">
        <v>50</v>
      </c>
      <c r="F141" t="s">
        <v>51</v>
      </c>
      <c r="G141" t="s">
        <v>53</v>
      </c>
      <c r="H141" t="s">
        <v>161</v>
      </c>
      <c r="I141" t="s">
        <v>36</v>
      </c>
      <c r="J141" t="s">
        <v>159</v>
      </c>
      <c r="K141" t="s">
        <v>45</v>
      </c>
      <c r="L141">
        <v>70005</v>
      </c>
      <c r="M141">
        <v>1</v>
      </c>
      <c r="N141" t="s">
        <v>29</v>
      </c>
      <c r="O141" s="4">
        <v>1572.41</v>
      </c>
      <c r="P141" s="1">
        <f>+Tabla1[[#This Row],[PRECIO SIN IVA]]*0.65</f>
        <v>1022.0665000000001</v>
      </c>
      <c r="Q141" s="1">
        <f>+Tabla1[[#This Row],[PRECIO SIN IVA]]*0.7</f>
        <v>1100.6869999999999</v>
      </c>
      <c r="R141" s="1">
        <f>+Tabla1[[#This Row],[PRECIO SIN IVA]]*0.85</f>
        <v>1336.5485000000001</v>
      </c>
      <c r="S141" s="1">
        <f>+Tabla1[[#This Row],[PRECIO SIN IVA]]*1.16</f>
        <v>1823.9956</v>
      </c>
    </row>
    <row r="142" spans="1:19" x14ac:dyDescent="0.25">
      <c r="A142" s="2">
        <v>7000576</v>
      </c>
      <c r="B142" t="s">
        <v>208</v>
      </c>
      <c r="D142" t="s">
        <v>320</v>
      </c>
      <c r="E142" t="s">
        <v>50</v>
      </c>
      <c r="F142" t="s">
        <v>51</v>
      </c>
      <c r="G142" t="s">
        <v>53</v>
      </c>
      <c r="H142" t="s">
        <v>161</v>
      </c>
      <c r="I142" t="s">
        <v>36</v>
      </c>
      <c r="J142" t="s">
        <v>316</v>
      </c>
      <c r="K142" t="s">
        <v>45</v>
      </c>
      <c r="L142">
        <v>70005</v>
      </c>
      <c r="M142">
        <v>1</v>
      </c>
      <c r="N142" t="s">
        <v>29</v>
      </c>
      <c r="O142" s="4">
        <v>1572.41</v>
      </c>
      <c r="P142" s="1">
        <f>+Tabla1[[#This Row],[PRECIO SIN IVA]]*0.65</f>
        <v>1022.0665000000001</v>
      </c>
      <c r="Q142" s="1">
        <f>+Tabla1[[#This Row],[PRECIO SIN IVA]]*0.7</f>
        <v>1100.6869999999999</v>
      </c>
      <c r="R142" s="1">
        <f>+Tabla1[[#This Row],[PRECIO SIN IVA]]*0.85</f>
        <v>1336.5485000000001</v>
      </c>
      <c r="S142" s="1">
        <f>+Tabla1[[#This Row],[PRECIO SIN IVA]]*1.16</f>
        <v>1823.9956</v>
      </c>
    </row>
    <row r="143" spans="1:19" x14ac:dyDescent="0.25">
      <c r="A143" s="2">
        <v>7000577</v>
      </c>
      <c r="B143" t="s">
        <v>209</v>
      </c>
      <c r="D143" t="s">
        <v>314</v>
      </c>
      <c r="E143" t="s">
        <v>50</v>
      </c>
      <c r="F143" t="s">
        <v>51</v>
      </c>
      <c r="G143" t="s">
        <v>53</v>
      </c>
      <c r="H143" t="s">
        <v>161</v>
      </c>
      <c r="I143" t="s">
        <v>36</v>
      </c>
      <c r="J143" t="s">
        <v>316</v>
      </c>
      <c r="K143" t="s">
        <v>46</v>
      </c>
      <c r="L143">
        <v>70005</v>
      </c>
      <c r="M143">
        <v>1</v>
      </c>
      <c r="N143" t="s">
        <v>29</v>
      </c>
      <c r="O143" s="4">
        <v>1572.41</v>
      </c>
      <c r="P143" s="1">
        <f>+Tabla1[[#This Row],[PRECIO SIN IVA]]*0.65</f>
        <v>1022.0665000000001</v>
      </c>
      <c r="Q143" s="1">
        <f>+Tabla1[[#This Row],[PRECIO SIN IVA]]*0.7</f>
        <v>1100.6869999999999</v>
      </c>
      <c r="R143" s="1">
        <f>+Tabla1[[#This Row],[PRECIO SIN IVA]]*0.85</f>
        <v>1336.5485000000001</v>
      </c>
      <c r="S143" s="1">
        <f>+Tabla1[[#This Row],[PRECIO SIN IVA]]*1.16</f>
        <v>1823.9956</v>
      </c>
    </row>
    <row r="144" spans="1:19" s="9" customFormat="1" x14ac:dyDescent="0.25">
      <c r="A144" s="12">
        <v>2029544</v>
      </c>
      <c r="B144" s="9" t="s">
        <v>210</v>
      </c>
      <c r="D144" s="9" t="s">
        <v>309</v>
      </c>
      <c r="E144" s="9" t="s">
        <v>50</v>
      </c>
      <c r="F144" s="9" t="s">
        <v>51</v>
      </c>
      <c r="G144" s="9" t="s">
        <v>53</v>
      </c>
      <c r="H144" s="9" t="s">
        <v>161</v>
      </c>
      <c r="I144" s="9" t="s">
        <v>36</v>
      </c>
      <c r="M144" s="9">
        <v>1</v>
      </c>
      <c r="N144" s="9" t="s">
        <v>29</v>
      </c>
      <c r="O144" s="11">
        <v>1572.41</v>
      </c>
      <c r="P144" s="10">
        <f>+Tabla1[[#This Row],[PRECIO SIN IVA]]*0.65</f>
        <v>1022.0665000000001</v>
      </c>
      <c r="Q144" s="10">
        <f>+Tabla1[[#This Row],[PRECIO SIN IVA]]*0.7</f>
        <v>1100.6869999999999</v>
      </c>
      <c r="R144" s="10">
        <f>+Tabla1[[#This Row],[PRECIO SIN IVA]]*0.85</f>
        <v>1336.5485000000001</v>
      </c>
      <c r="S144" s="10">
        <f>+Tabla1[[#This Row],[PRECIO SIN IVA]]*1.16</f>
        <v>1823.9956</v>
      </c>
    </row>
    <row r="145" spans="1:19" s="9" customFormat="1" x14ac:dyDescent="0.25">
      <c r="A145" s="12">
        <v>2021799</v>
      </c>
      <c r="B145" s="9" t="s">
        <v>211</v>
      </c>
      <c r="D145" s="9" t="s">
        <v>314</v>
      </c>
      <c r="E145" s="9" t="s">
        <v>50</v>
      </c>
      <c r="F145" s="9" t="s">
        <v>51</v>
      </c>
      <c r="G145" s="9" t="s">
        <v>53</v>
      </c>
      <c r="H145" s="9" t="s">
        <v>161</v>
      </c>
      <c r="I145" s="9" t="s">
        <v>36</v>
      </c>
      <c r="M145" s="9">
        <v>1</v>
      </c>
      <c r="N145" s="9" t="s">
        <v>29</v>
      </c>
      <c r="O145" s="11">
        <v>1572.41</v>
      </c>
      <c r="P145" s="10">
        <f>+Tabla1[[#This Row],[PRECIO SIN IVA]]*0.65</f>
        <v>1022.0665000000001</v>
      </c>
      <c r="Q145" s="10">
        <f>+Tabla1[[#This Row],[PRECIO SIN IVA]]*0.7</f>
        <v>1100.6869999999999</v>
      </c>
      <c r="R145" s="10">
        <f>+Tabla1[[#This Row],[PRECIO SIN IVA]]*0.85</f>
        <v>1336.5485000000001</v>
      </c>
      <c r="S145" s="10">
        <f>+Tabla1[[#This Row],[PRECIO SIN IVA]]*1.16</f>
        <v>1823.9956</v>
      </c>
    </row>
    <row r="146" spans="1:19" s="9" customFormat="1" x14ac:dyDescent="0.25">
      <c r="A146" s="12">
        <v>2021801</v>
      </c>
      <c r="B146" s="9" t="s">
        <v>212</v>
      </c>
      <c r="D146" s="9" t="s">
        <v>314</v>
      </c>
      <c r="E146" s="9" t="s">
        <v>50</v>
      </c>
      <c r="F146" s="9" t="s">
        <v>51</v>
      </c>
      <c r="G146" s="9" t="s">
        <v>53</v>
      </c>
      <c r="H146" s="9" t="s">
        <v>161</v>
      </c>
      <c r="I146" s="9" t="s">
        <v>36</v>
      </c>
      <c r="M146" s="9">
        <v>1</v>
      </c>
      <c r="N146" s="9" t="s">
        <v>29</v>
      </c>
      <c r="O146" s="11">
        <v>1572.41</v>
      </c>
      <c r="P146" s="10">
        <f>+Tabla1[[#This Row],[PRECIO SIN IVA]]*0.65</f>
        <v>1022.0665000000001</v>
      </c>
      <c r="Q146" s="10">
        <f>+Tabla1[[#This Row],[PRECIO SIN IVA]]*0.7</f>
        <v>1100.6869999999999</v>
      </c>
      <c r="R146" s="10">
        <f>+Tabla1[[#This Row],[PRECIO SIN IVA]]*0.85</f>
        <v>1336.5485000000001</v>
      </c>
      <c r="S146" s="10">
        <f>+Tabla1[[#This Row],[PRECIO SIN IVA]]*1.16</f>
        <v>1823.9956</v>
      </c>
    </row>
    <row r="147" spans="1:19" s="5" customFormat="1" x14ac:dyDescent="0.25">
      <c r="A147" s="8">
        <v>20176</v>
      </c>
      <c r="B147" s="5" t="s">
        <v>213</v>
      </c>
      <c r="D147" s="5" t="s">
        <v>311</v>
      </c>
      <c r="E147" s="5" t="s">
        <v>50</v>
      </c>
      <c r="F147" s="5" t="s">
        <v>51</v>
      </c>
      <c r="G147" s="5" t="s">
        <v>53</v>
      </c>
      <c r="H147" s="5" t="s">
        <v>161</v>
      </c>
      <c r="I147" s="5" t="s">
        <v>36</v>
      </c>
      <c r="M147" s="5">
        <v>1</v>
      </c>
      <c r="N147" s="5" t="s">
        <v>29</v>
      </c>
      <c r="O147" s="7"/>
      <c r="P147" s="6"/>
      <c r="Q147" s="6"/>
      <c r="R147" s="6"/>
      <c r="S147" s="6"/>
    </row>
    <row r="148" spans="1:19" x14ac:dyDescent="0.25">
      <c r="A148" s="2">
        <v>2017690</v>
      </c>
      <c r="B148" t="s">
        <v>213</v>
      </c>
      <c r="D148" t="s">
        <v>311</v>
      </c>
      <c r="E148" t="s">
        <v>50</v>
      </c>
      <c r="F148" t="s">
        <v>51</v>
      </c>
      <c r="G148" t="s">
        <v>53</v>
      </c>
      <c r="H148" t="s">
        <v>161</v>
      </c>
      <c r="I148" t="s">
        <v>36</v>
      </c>
      <c r="J148" t="s">
        <v>25</v>
      </c>
      <c r="K148" t="s">
        <v>46</v>
      </c>
      <c r="L148">
        <v>20176</v>
      </c>
      <c r="M148">
        <v>1</v>
      </c>
      <c r="N148" t="s">
        <v>29</v>
      </c>
      <c r="O148" s="4">
        <v>1572.41</v>
      </c>
      <c r="P148" s="1">
        <f>+Tabla1[[#This Row],[PRECIO SIN IVA]]*0.65</f>
        <v>1022.0665000000001</v>
      </c>
      <c r="Q148" s="1">
        <f>+Tabla1[[#This Row],[PRECIO SIN IVA]]*0.7</f>
        <v>1100.6869999999999</v>
      </c>
      <c r="R148" s="1">
        <f>+Tabla1[[#This Row],[PRECIO SIN IVA]]*0.85</f>
        <v>1336.5485000000001</v>
      </c>
      <c r="S148" s="1">
        <f>+Tabla1[[#This Row],[PRECIO SIN IVA]]*1.16</f>
        <v>1823.9956</v>
      </c>
    </row>
    <row r="149" spans="1:19" x14ac:dyDescent="0.25">
      <c r="A149" s="2">
        <v>2017695</v>
      </c>
      <c r="B149" t="s">
        <v>214</v>
      </c>
      <c r="D149" t="s">
        <v>321</v>
      </c>
      <c r="E149" t="s">
        <v>50</v>
      </c>
      <c r="F149" t="s">
        <v>51</v>
      </c>
      <c r="G149" t="s">
        <v>53</v>
      </c>
      <c r="H149" t="s">
        <v>161</v>
      </c>
      <c r="I149" t="s">
        <v>36</v>
      </c>
      <c r="J149" t="s">
        <v>83</v>
      </c>
      <c r="K149" t="s">
        <v>45</v>
      </c>
      <c r="L149">
        <v>20176</v>
      </c>
      <c r="M149">
        <v>1</v>
      </c>
      <c r="N149" t="s">
        <v>29</v>
      </c>
      <c r="O149" s="4">
        <v>1572.41</v>
      </c>
      <c r="P149" s="1">
        <f>+Tabla1[[#This Row],[PRECIO SIN IVA]]*0.65</f>
        <v>1022.0665000000001</v>
      </c>
      <c r="Q149" s="1">
        <f>+Tabla1[[#This Row],[PRECIO SIN IVA]]*0.7</f>
        <v>1100.6869999999999</v>
      </c>
      <c r="R149" s="1">
        <f>+Tabla1[[#This Row],[PRECIO SIN IVA]]*0.85</f>
        <v>1336.5485000000001</v>
      </c>
      <c r="S149" s="1">
        <f>+Tabla1[[#This Row],[PRECIO SIN IVA]]*1.16</f>
        <v>1823.9956</v>
      </c>
    </row>
    <row r="150" spans="1:19" x14ac:dyDescent="0.25">
      <c r="A150" s="2">
        <v>2017696</v>
      </c>
      <c r="B150" t="s">
        <v>215</v>
      </c>
      <c r="D150" t="s">
        <v>321</v>
      </c>
      <c r="E150" t="s">
        <v>50</v>
      </c>
      <c r="F150" t="s">
        <v>51</v>
      </c>
      <c r="G150" t="s">
        <v>53</v>
      </c>
      <c r="H150" t="s">
        <v>161</v>
      </c>
      <c r="I150" t="s">
        <v>36</v>
      </c>
      <c r="J150" t="s">
        <v>83</v>
      </c>
      <c r="K150" t="s">
        <v>46</v>
      </c>
      <c r="L150">
        <v>20176</v>
      </c>
      <c r="M150">
        <v>1</v>
      </c>
      <c r="N150" t="s">
        <v>29</v>
      </c>
      <c r="O150" s="4">
        <v>1572.41</v>
      </c>
      <c r="P150" s="1">
        <f>+Tabla1[[#This Row],[PRECIO SIN IVA]]*0.65</f>
        <v>1022.0665000000001</v>
      </c>
      <c r="Q150" s="1">
        <f>+Tabla1[[#This Row],[PRECIO SIN IVA]]*0.7</f>
        <v>1100.6869999999999</v>
      </c>
      <c r="R150" s="1">
        <f>+Tabla1[[#This Row],[PRECIO SIN IVA]]*0.85</f>
        <v>1336.5485000000001</v>
      </c>
      <c r="S150" s="1">
        <f>+Tabla1[[#This Row],[PRECIO SIN IVA]]*1.16</f>
        <v>1823.9956</v>
      </c>
    </row>
    <row r="151" spans="1:19" s="5" customFormat="1" x14ac:dyDescent="0.25">
      <c r="A151" s="8">
        <v>20177</v>
      </c>
      <c r="B151" s="5" t="s">
        <v>216</v>
      </c>
      <c r="D151" s="5" t="s">
        <v>322</v>
      </c>
      <c r="E151" s="5" t="s">
        <v>50</v>
      </c>
      <c r="F151" s="5" t="s">
        <v>51</v>
      </c>
      <c r="G151" s="5" t="s">
        <v>53</v>
      </c>
      <c r="H151" s="5" t="s">
        <v>161</v>
      </c>
      <c r="I151" s="5" t="s">
        <v>36</v>
      </c>
      <c r="M151" s="5">
        <v>1</v>
      </c>
      <c r="N151" s="5" t="s">
        <v>29</v>
      </c>
      <c r="O151" s="7"/>
      <c r="P151" s="6"/>
      <c r="Q151" s="6"/>
      <c r="R151" s="6"/>
      <c r="S151" s="6"/>
    </row>
    <row r="152" spans="1:19" x14ac:dyDescent="0.25">
      <c r="A152" s="2">
        <v>2017700</v>
      </c>
      <c r="B152" t="s">
        <v>216</v>
      </c>
      <c r="D152" t="s">
        <v>322</v>
      </c>
      <c r="E152" t="s">
        <v>50</v>
      </c>
      <c r="F152" t="s">
        <v>51</v>
      </c>
      <c r="G152" t="s">
        <v>53</v>
      </c>
      <c r="H152" t="s">
        <v>161</v>
      </c>
      <c r="I152" t="s">
        <v>36</v>
      </c>
      <c r="J152" t="s">
        <v>319</v>
      </c>
      <c r="K152" t="s">
        <v>44</v>
      </c>
      <c r="L152">
        <v>20177</v>
      </c>
      <c r="M152">
        <v>1</v>
      </c>
      <c r="N152" t="s">
        <v>29</v>
      </c>
      <c r="O152" s="4">
        <v>1572.41</v>
      </c>
      <c r="P152" s="1">
        <f>+Tabla1[[#This Row],[PRECIO SIN IVA]]*0.65</f>
        <v>1022.0665000000001</v>
      </c>
      <c r="Q152" s="1">
        <f>+Tabla1[[#This Row],[PRECIO SIN IVA]]*0.7</f>
        <v>1100.6869999999999</v>
      </c>
      <c r="R152" s="1">
        <f>+Tabla1[[#This Row],[PRECIO SIN IVA]]*0.85</f>
        <v>1336.5485000000001</v>
      </c>
      <c r="S152" s="1">
        <f>+Tabla1[[#This Row],[PRECIO SIN IVA]]*1.16</f>
        <v>1823.9956</v>
      </c>
    </row>
    <row r="153" spans="1:19" x14ac:dyDescent="0.25">
      <c r="A153" s="2">
        <v>2017701</v>
      </c>
      <c r="B153" t="s">
        <v>217</v>
      </c>
      <c r="D153" t="s">
        <v>323</v>
      </c>
      <c r="E153" t="s">
        <v>50</v>
      </c>
      <c r="F153" t="s">
        <v>51</v>
      </c>
      <c r="G153" t="s">
        <v>53</v>
      </c>
      <c r="H153" t="s">
        <v>161</v>
      </c>
      <c r="I153" t="s">
        <v>36</v>
      </c>
      <c r="J153" t="s">
        <v>319</v>
      </c>
      <c r="K153" t="s">
        <v>45</v>
      </c>
      <c r="L153">
        <v>20177</v>
      </c>
      <c r="M153">
        <v>1</v>
      </c>
      <c r="N153" t="s">
        <v>29</v>
      </c>
      <c r="O153" s="4">
        <v>1572.41</v>
      </c>
      <c r="P153" s="1">
        <f>+Tabla1[[#This Row],[PRECIO SIN IVA]]*0.65</f>
        <v>1022.0665000000001</v>
      </c>
      <c r="Q153" s="1">
        <f>+Tabla1[[#This Row],[PRECIO SIN IVA]]*0.7</f>
        <v>1100.6869999999999</v>
      </c>
      <c r="R153" s="1">
        <f>+Tabla1[[#This Row],[PRECIO SIN IVA]]*0.85</f>
        <v>1336.5485000000001</v>
      </c>
      <c r="S153" s="1">
        <f>+Tabla1[[#This Row],[PRECIO SIN IVA]]*1.16</f>
        <v>1823.9956</v>
      </c>
    </row>
    <row r="154" spans="1:19" x14ac:dyDescent="0.25">
      <c r="A154" s="2">
        <v>2017702</v>
      </c>
      <c r="B154" t="s">
        <v>218</v>
      </c>
      <c r="D154" t="s">
        <v>324</v>
      </c>
      <c r="E154" t="s">
        <v>50</v>
      </c>
      <c r="F154" t="s">
        <v>51</v>
      </c>
      <c r="G154" t="s">
        <v>53</v>
      </c>
      <c r="H154" t="s">
        <v>161</v>
      </c>
      <c r="I154" t="s">
        <v>36</v>
      </c>
      <c r="J154" t="s">
        <v>319</v>
      </c>
      <c r="K154" t="s">
        <v>46</v>
      </c>
      <c r="L154">
        <v>20177</v>
      </c>
      <c r="M154">
        <v>1</v>
      </c>
      <c r="N154" t="s">
        <v>29</v>
      </c>
      <c r="O154" s="4">
        <v>1572.41</v>
      </c>
      <c r="P154" s="1">
        <f>+Tabla1[[#This Row],[PRECIO SIN IVA]]*0.65</f>
        <v>1022.0665000000001</v>
      </c>
      <c r="Q154" s="1">
        <f>+Tabla1[[#This Row],[PRECIO SIN IVA]]*0.7</f>
        <v>1100.6869999999999</v>
      </c>
      <c r="R154" s="1">
        <f>+Tabla1[[#This Row],[PRECIO SIN IVA]]*0.85</f>
        <v>1336.5485000000001</v>
      </c>
      <c r="S154" s="1">
        <f>+Tabla1[[#This Row],[PRECIO SIN IVA]]*1.16</f>
        <v>1823.9956</v>
      </c>
    </row>
    <row r="155" spans="1:19" s="9" customFormat="1" x14ac:dyDescent="0.25">
      <c r="A155" s="12">
        <v>2021609</v>
      </c>
      <c r="B155" s="9" t="s">
        <v>219</v>
      </c>
      <c r="D155" s="9" t="s">
        <v>312</v>
      </c>
      <c r="E155" s="9" t="s">
        <v>50</v>
      </c>
      <c r="F155" s="9" t="s">
        <v>75</v>
      </c>
      <c r="G155" s="9" t="s">
        <v>53</v>
      </c>
      <c r="H155" s="9" t="s">
        <v>161</v>
      </c>
      <c r="I155" s="9" t="s">
        <v>36</v>
      </c>
      <c r="M155" s="9">
        <v>1</v>
      </c>
      <c r="N155" s="9" t="s">
        <v>29</v>
      </c>
      <c r="O155" s="11">
        <v>2278.4499999999998</v>
      </c>
      <c r="P155" s="10">
        <f>+Tabla1[[#This Row],[PRECIO SIN IVA]]*0.65</f>
        <v>1480.9924999999998</v>
      </c>
      <c r="Q155" s="10">
        <f>+Tabla1[[#This Row],[PRECIO SIN IVA]]*0.7</f>
        <v>1594.9149999999997</v>
      </c>
      <c r="R155" s="10">
        <f>+Tabla1[[#This Row],[PRECIO SIN IVA]]*0.85</f>
        <v>1936.6824999999999</v>
      </c>
      <c r="S155" s="10">
        <f>+Tabla1[[#This Row],[PRECIO SIN IVA]]*1.16</f>
        <v>2643.0019999999995</v>
      </c>
    </row>
    <row r="156" spans="1:19" s="5" customFormat="1" x14ac:dyDescent="0.25">
      <c r="A156" s="8">
        <v>70475</v>
      </c>
      <c r="B156" s="5" t="s">
        <v>220</v>
      </c>
      <c r="D156" s="5" t="s">
        <v>325</v>
      </c>
      <c r="E156" s="5" t="s">
        <v>50</v>
      </c>
      <c r="F156" s="5" t="s">
        <v>75</v>
      </c>
      <c r="G156" s="5" t="s">
        <v>53</v>
      </c>
      <c r="H156" s="5" t="s">
        <v>161</v>
      </c>
      <c r="I156" s="5" t="s">
        <v>36</v>
      </c>
      <c r="M156" s="5">
        <v>1</v>
      </c>
      <c r="N156" s="5" t="s">
        <v>29</v>
      </c>
      <c r="O156" s="7"/>
      <c r="P156" s="6"/>
      <c r="Q156" s="6"/>
      <c r="R156" s="6"/>
      <c r="S156" s="6"/>
    </row>
    <row r="157" spans="1:19" x14ac:dyDescent="0.25">
      <c r="A157" s="2">
        <v>7047508</v>
      </c>
      <c r="B157" t="s">
        <v>220</v>
      </c>
      <c r="D157" t="s">
        <v>325</v>
      </c>
      <c r="E157" t="s">
        <v>50</v>
      </c>
      <c r="F157" t="s">
        <v>75</v>
      </c>
      <c r="G157" t="s">
        <v>53</v>
      </c>
      <c r="H157" t="s">
        <v>161</v>
      </c>
      <c r="I157" t="s">
        <v>36</v>
      </c>
      <c r="J157" t="s">
        <v>49</v>
      </c>
      <c r="K157" t="s">
        <v>44</v>
      </c>
      <c r="L157">
        <v>70475</v>
      </c>
      <c r="M157">
        <v>1</v>
      </c>
      <c r="N157" t="s">
        <v>29</v>
      </c>
      <c r="O157" s="4">
        <v>2278.4499999999998</v>
      </c>
      <c r="P157" s="1">
        <f>+Tabla1[[#This Row],[PRECIO SIN IVA]]*0.65</f>
        <v>1480.9924999999998</v>
      </c>
      <c r="Q157" s="1">
        <f>+Tabla1[[#This Row],[PRECIO SIN IVA]]*0.7</f>
        <v>1594.9149999999997</v>
      </c>
      <c r="R157" s="1">
        <f>+Tabla1[[#This Row],[PRECIO SIN IVA]]*0.85</f>
        <v>1936.6824999999999</v>
      </c>
      <c r="S157" s="1">
        <f>+Tabla1[[#This Row],[PRECIO SIN IVA]]*1.16</f>
        <v>2643.0019999999995</v>
      </c>
    </row>
    <row r="158" spans="1:19" x14ac:dyDescent="0.25">
      <c r="A158" s="2">
        <v>7047509</v>
      </c>
      <c r="B158" t="s">
        <v>221</v>
      </c>
      <c r="D158" t="s">
        <v>325</v>
      </c>
      <c r="E158" t="s">
        <v>50</v>
      </c>
      <c r="F158" t="s">
        <v>75</v>
      </c>
      <c r="G158" t="s">
        <v>53</v>
      </c>
      <c r="H158" t="s">
        <v>161</v>
      </c>
      <c r="I158" t="s">
        <v>36</v>
      </c>
      <c r="J158" t="s">
        <v>49</v>
      </c>
      <c r="K158" t="s">
        <v>45</v>
      </c>
      <c r="L158">
        <v>70475</v>
      </c>
      <c r="M158">
        <v>1</v>
      </c>
      <c r="N158" t="s">
        <v>29</v>
      </c>
      <c r="O158" s="4">
        <v>2278.4499999999998</v>
      </c>
      <c r="P158" s="1">
        <f>+Tabla1[[#This Row],[PRECIO SIN IVA]]*0.65</f>
        <v>1480.9924999999998</v>
      </c>
      <c r="Q158" s="1">
        <f>+Tabla1[[#This Row],[PRECIO SIN IVA]]*0.7</f>
        <v>1594.9149999999997</v>
      </c>
      <c r="R158" s="1">
        <f>+Tabla1[[#This Row],[PRECIO SIN IVA]]*0.85</f>
        <v>1936.6824999999999</v>
      </c>
      <c r="S158" s="1">
        <f>+Tabla1[[#This Row],[PRECIO SIN IVA]]*1.16</f>
        <v>2643.0019999999995</v>
      </c>
    </row>
    <row r="159" spans="1:19" x14ac:dyDescent="0.25">
      <c r="A159" s="2">
        <v>7047510</v>
      </c>
      <c r="B159" t="s">
        <v>222</v>
      </c>
      <c r="D159" t="s">
        <v>325</v>
      </c>
      <c r="E159" t="s">
        <v>50</v>
      </c>
      <c r="F159" t="s">
        <v>75</v>
      </c>
      <c r="G159" t="s">
        <v>53</v>
      </c>
      <c r="H159" t="s">
        <v>161</v>
      </c>
      <c r="I159" t="s">
        <v>36</v>
      </c>
      <c r="J159" t="s">
        <v>49</v>
      </c>
      <c r="K159" t="s">
        <v>46</v>
      </c>
      <c r="L159">
        <v>70475</v>
      </c>
      <c r="M159">
        <v>1</v>
      </c>
      <c r="N159" t="s">
        <v>29</v>
      </c>
      <c r="O159" s="4">
        <v>2278.4499999999998</v>
      </c>
      <c r="P159" s="1">
        <f>+Tabla1[[#This Row],[PRECIO SIN IVA]]*0.65</f>
        <v>1480.9924999999998</v>
      </c>
      <c r="Q159" s="1">
        <f>+Tabla1[[#This Row],[PRECIO SIN IVA]]*0.7</f>
        <v>1594.9149999999997</v>
      </c>
      <c r="R159" s="1">
        <f>+Tabla1[[#This Row],[PRECIO SIN IVA]]*0.85</f>
        <v>1936.6824999999999</v>
      </c>
      <c r="S159" s="1">
        <f>+Tabla1[[#This Row],[PRECIO SIN IVA]]*1.16</f>
        <v>2643.0019999999995</v>
      </c>
    </row>
    <row r="160" spans="1:19" x14ac:dyDescent="0.25">
      <c r="A160" s="2">
        <v>7047514</v>
      </c>
      <c r="B160" t="s">
        <v>223</v>
      </c>
      <c r="D160" t="s">
        <v>331</v>
      </c>
      <c r="E160" t="s">
        <v>50</v>
      </c>
      <c r="F160" t="s">
        <v>75</v>
      </c>
      <c r="G160" t="s">
        <v>53</v>
      </c>
      <c r="H160" t="s">
        <v>161</v>
      </c>
      <c r="I160" t="s">
        <v>36</v>
      </c>
      <c r="J160" t="s">
        <v>326</v>
      </c>
      <c r="K160" t="s">
        <v>44</v>
      </c>
      <c r="L160">
        <v>70475</v>
      </c>
      <c r="M160">
        <v>1</v>
      </c>
      <c r="N160" t="s">
        <v>29</v>
      </c>
      <c r="O160" s="4">
        <v>2278.4499999999998</v>
      </c>
      <c r="P160" s="1">
        <f>+Tabla1[[#This Row],[PRECIO SIN IVA]]*0.65</f>
        <v>1480.9924999999998</v>
      </c>
      <c r="Q160" s="1">
        <f>+Tabla1[[#This Row],[PRECIO SIN IVA]]*0.7</f>
        <v>1594.9149999999997</v>
      </c>
      <c r="R160" s="1">
        <f>+Tabla1[[#This Row],[PRECIO SIN IVA]]*0.85</f>
        <v>1936.6824999999999</v>
      </c>
      <c r="S160" s="1">
        <f>+Tabla1[[#This Row],[PRECIO SIN IVA]]*1.16</f>
        <v>2643.0019999999995</v>
      </c>
    </row>
    <row r="161" spans="1:19" x14ac:dyDescent="0.25">
      <c r="A161" s="2">
        <v>7047515</v>
      </c>
      <c r="B161" t="s">
        <v>224</v>
      </c>
      <c r="D161" t="s">
        <v>331</v>
      </c>
      <c r="E161" t="s">
        <v>50</v>
      </c>
      <c r="F161" t="s">
        <v>75</v>
      </c>
      <c r="G161" t="s">
        <v>53</v>
      </c>
      <c r="H161" t="s">
        <v>161</v>
      </c>
      <c r="I161" t="s">
        <v>36</v>
      </c>
      <c r="J161" t="s">
        <v>326</v>
      </c>
      <c r="K161" t="s">
        <v>45</v>
      </c>
      <c r="L161">
        <v>70475</v>
      </c>
      <c r="M161">
        <v>1</v>
      </c>
      <c r="N161" t="s">
        <v>29</v>
      </c>
      <c r="O161" s="4">
        <v>2278.4499999999998</v>
      </c>
      <c r="P161" s="1">
        <f>+Tabla1[[#This Row],[PRECIO SIN IVA]]*0.65</f>
        <v>1480.9924999999998</v>
      </c>
      <c r="Q161" s="1">
        <f>+Tabla1[[#This Row],[PRECIO SIN IVA]]*0.7</f>
        <v>1594.9149999999997</v>
      </c>
      <c r="R161" s="1">
        <f>+Tabla1[[#This Row],[PRECIO SIN IVA]]*0.85</f>
        <v>1936.6824999999999</v>
      </c>
      <c r="S161" s="1">
        <f>+Tabla1[[#This Row],[PRECIO SIN IVA]]*1.16</f>
        <v>2643.0019999999995</v>
      </c>
    </row>
    <row r="162" spans="1:19" x14ac:dyDescent="0.25">
      <c r="A162" s="2">
        <v>7047516</v>
      </c>
      <c r="B162" t="s">
        <v>225</v>
      </c>
      <c r="D162" t="s">
        <v>331</v>
      </c>
      <c r="E162" t="s">
        <v>50</v>
      </c>
      <c r="F162" t="s">
        <v>75</v>
      </c>
      <c r="G162" t="s">
        <v>53</v>
      </c>
      <c r="H162" t="s">
        <v>161</v>
      </c>
      <c r="I162" t="s">
        <v>36</v>
      </c>
      <c r="J162" t="s">
        <v>326</v>
      </c>
      <c r="K162" t="s">
        <v>46</v>
      </c>
      <c r="L162">
        <v>70475</v>
      </c>
      <c r="M162">
        <v>1</v>
      </c>
      <c r="N162" t="s">
        <v>29</v>
      </c>
      <c r="O162" s="4">
        <v>2278.4499999999998</v>
      </c>
      <c r="P162" s="1">
        <f>+Tabla1[[#This Row],[PRECIO SIN IVA]]*0.65</f>
        <v>1480.9924999999998</v>
      </c>
      <c r="Q162" s="1">
        <f>+Tabla1[[#This Row],[PRECIO SIN IVA]]*0.7</f>
        <v>1594.9149999999997</v>
      </c>
      <c r="R162" s="1">
        <f>+Tabla1[[#This Row],[PRECIO SIN IVA]]*0.85</f>
        <v>1936.6824999999999</v>
      </c>
      <c r="S162" s="1">
        <f>+Tabla1[[#This Row],[PRECIO SIN IVA]]*1.16</f>
        <v>2643.0019999999995</v>
      </c>
    </row>
    <row r="163" spans="1:19" x14ac:dyDescent="0.25">
      <c r="A163" s="2">
        <v>7047517</v>
      </c>
      <c r="B163" t="s">
        <v>226</v>
      </c>
      <c r="D163" t="s">
        <v>331</v>
      </c>
      <c r="E163" t="s">
        <v>50</v>
      </c>
      <c r="F163" t="s">
        <v>75</v>
      </c>
      <c r="G163" t="s">
        <v>53</v>
      </c>
      <c r="H163" t="s">
        <v>161</v>
      </c>
      <c r="I163" t="s">
        <v>36</v>
      </c>
      <c r="J163" t="s">
        <v>326</v>
      </c>
      <c r="K163" t="s">
        <v>47</v>
      </c>
      <c r="L163">
        <v>70475</v>
      </c>
      <c r="M163">
        <v>1</v>
      </c>
      <c r="N163" t="s">
        <v>29</v>
      </c>
      <c r="O163" s="4">
        <v>2278.4499999999998</v>
      </c>
      <c r="P163" s="1">
        <f>+Tabla1[[#This Row],[PRECIO SIN IVA]]*0.65</f>
        <v>1480.9924999999998</v>
      </c>
      <c r="Q163" s="1">
        <f>+Tabla1[[#This Row],[PRECIO SIN IVA]]*0.7</f>
        <v>1594.9149999999997</v>
      </c>
      <c r="R163" s="1">
        <f>+Tabla1[[#This Row],[PRECIO SIN IVA]]*0.85</f>
        <v>1936.6824999999999</v>
      </c>
      <c r="S163" s="1">
        <f>+Tabla1[[#This Row],[PRECIO SIN IVA]]*1.16</f>
        <v>2643.0019999999995</v>
      </c>
    </row>
    <row r="164" spans="1:19" x14ac:dyDescent="0.25">
      <c r="A164" s="2">
        <v>7047520</v>
      </c>
      <c r="B164" t="s">
        <v>227</v>
      </c>
      <c r="D164" t="s">
        <v>332</v>
      </c>
      <c r="E164" t="s">
        <v>50</v>
      </c>
      <c r="F164" t="s">
        <v>75</v>
      </c>
      <c r="G164" t="s">
        <v>53</v>
      </c>
      <c r="H164" t="s">
        <v>161</v>
      </c>
      <c r="I164" t="s">
        <v>36</v>
      </c>
      <c r="J164" t="s">
        <v>327</v>
      </c>
      <c r="K164" t="s">
        <v>44</v>
      </c>
      <c r="L164">
        <v>70475</v>
      </c>
      <c r="M164">
        <v>1</v>
      </c>
      <c r="N164" t="s">
        <v>29</v>
      </c>
      <c r="O164" s="4">
        <v>2278.4499999999998</v>
      </c>
      <c r="P164" s="1">
        <f>+Tabla1[[#This Row],[PRECIO SIN IVA]]*0.65</f>
        <v>1480.9924999999998</v>
      </c>
      <c r="Q164" s="1">
        <f>+Tabla1[[#This Row],[PRECIO SIN IVA]]*0.7</f>
        <v>1594.9149999999997</v>
      </c>
      <c r="R164" s="1">
        <f>+Tabla1[[#This Row],[PRECIO SIN IVA]]*0.85</f>
        <v>1936.6824999999999</v>
      </c>
      <c r="S164" s="1">
        <f>+Tabla1[[#This Row],[PRECIO SIN IVA]]*1.16</f>
        <v>2643.0019999999995</v>
      </c>
    </row>
    <row r="165" spans="1:19" x14ac:dyDescent="0.25">
      <c r="A165" s="2">
        <v>7047521</v>
      </c>
      <c r="B165" t="s">
        <v>228</v>
      </c>
      <c r="D165" t="s">
        <v>332</v>
      </c>
      <c r="E165" t="s">
        <v>50</v>
      </c>
      <c r="F165" t="s">
        <v>75</v>
      </c>
      <c r="G165" t="s">
        <v>53</v>
      </c>
      <c r="H165" t="s">
        <v>161</v>
      </c>
      <c r="I165" t="s">
        <v>36</v>
      </c>
      <c r="J165" t="s">
        <v>327</v>
      </c>
      <c r="K165" t="s">
        <v>45</v>
      </c>
      <c r="L165">
        <v>70475</v>
      </c>
      <c r="M165">
        <v>1</v>
      </c>
      <c r="N165" t="s">
        <v>29</v>
      </c>
      <c r="O165" s="4">
        <v>2278.4499999999998</v>
      </c>
      <c r="P165" s="1">
        <f>+Tabla1[[#This Row],[PRECIO SIN IVA]]*0.65</f>
        <v>1480.9924999999998</v>
      </c>
      <c r="Q165" s="1">
        <f>+Tabla1[[#This Row],[PRECIO SIN IVA]]*0.7</f>
        <v>1594.9149999999997</v>
      </c>
      <c r="R165" s="1">
        <f>+Tabla1[[#This Row],[PRECIO SIN IVA]]*0.85</f>
        <v>1936.6824999999999</v>
      </c>
      <c r="S165" s="1">
        <f>+Tabla1[[#This Row],[PRECIO SIN IVA]]*1.16</f>
        <v>2643.0019999999995</v>
      </c>
    </row>
    <row r="166" spans="1:19" x14ac:dyDescent="0.25">
      <c r="A166" s="2">
        <v>7047522</v>
      </c>
      <c r="B166" t="s">
        <v>229</v>
      </c>
      <c r="D166" t="s">
        <v>332</v>
      </c>
      <c r="E166" t="s">
        <v>50</v>
      </c>
      <c r="F166" t="s">
        <v>75</v>
      </c>
      <c r="G166" t="s">
        <v>53</v>
      </c>
      <c r="H166" t="s">
        <v>161</v>
      </c>
      <c r="I166" t="s">
        <v>36</v>
      </c>
      <c r="J166" t="s">
        <v>327</v>
      </c>
      <c r="K166" t="s">
        <v>46</v>
      </c>
      <c r="L166">
        <v>70475</v>
      </c>
      <c r="M166">
        <v>1</v>
      </c>
      <c r="N166" t="s">
        <v>29</v>
      </c>
      <c r="O166" s="4">
        <v>2278.4499999999998</v>
      </c>
      <c r="P166" s="1">
        <f>+Tabla1[[#This Row],[PRECIO SIN IVA]]*0.65</f>
        <v>1480.9924999999998</v>
      </c>
      <c r="Q166" s="1">
        <f>+Tabla1[[#This Row],[PRECIO SIN IVA]]*0.7</f>
        <v>1594.9149999999997</v>
      </c>
      <c r="R166" s="1">
        <f>+Tabla1[[#This Row],[PRECIO SIN IVA]]*0.85</f>
        <v>1936.6824999999999</v>
      </c>
      <c r="S166" s="1">
        <f>+Tabla1[[#This Row],[PRECIO SIN IVA]]*1.16</f>
        <v>2643.0019999999995</v>
      </c>
    </row>
    <row r="167" spans="1:19" s="5" customFormat="1" x14ac:dyDescent="0.25">
      <c r="A167" s="8">
        <v>70479</v>
      </c>
      <c r="B167" s="5" t="s">
        <v>230</v>
      </c>
      <c r="D167" s="5" t="s">
        <v>333</v>
      </c>
      <c r="E167" s="5" t="s">
        <v>50</v>
      </c>
      <c r="F167" s="5" t="s">
        <v>75</v>
      </c>
      <c r="G167" s="5" t="s">
        <v>53</v>
      </c>
      <c r="H167" s="5" t="s">
        <v>161</v>
      </c>
      <c r="I167" s="5" t="s">
        <v>36</v>
      </c>
      <c r="M167" s="5">
        <v>1</v>
      </c>
      <c r="N167" s="5" t="s">
        <v>29</v>
      </c>
      <c r="O167" s="7">
        <v>2734.48</v>
      </c>
      <c r="P167" s="6">
        <f>+Tabla1[[#This Row],[PRECIO SIN IVA]]*0.65</f>
        <v>1777.412</v>
      </c>
      <c r="Q167" s="6">
        <f>+Tabla1[[#This Row],[PRECIO SIN IVA]]*0.7</f>
        <v>1914.136</v>
      </c>
      <c r="R167" s="6">
        <f>+Tabla1[[#This Row],[PRECIO SIN IVA]]*0.85</f>
        <v>2324.308</v>
      </c>
      <c r="S167" s="6">
        <f>+Tabla1[[#This Row],[PRECIO SIN IVA]]*1.16</f>
        <v>3171.9967999999999</v>
      </c>
    </row>
    <row r="168" spans="1:19" x14ac:dyDescent="0.25">
      <c r="A168" s="2">
        <v>7047929</v>
      </c>
      <c r="B168" t="s">
        <v>230</v>
      </c>
      <c r="D168" t="s">
        <v>333</v>
      </c>
      <c r="E168" t="s">
        <v>50</v>
      </c>
      <c r="F168" t="s">
        <v>75</v>
      </c>
      <c r="G168" t="s">
        <v>53</v>
      </c>
      <c r="H168" t="s">
        <v>161</v>
      </c>
      <c r="I168" t="s">
        <v>36</v>
      </c>
      <c r="J168" t="s">
        <v>327</v>
      </c>
      <c r="K168" t="s">
        <v>44</v>
      </c>
      <c r="L168">
        <v>70479</v>
      </c>
      <c r="M168">
        <v>1</v>
      </c>
      <c r="N168" t="s">
        <v>29</v>
      </c>
      <c r="O168" s="4">
        <v>2734.48</v>
      </c>
      <c r="P168" s="1">
        <f>+Tabla1[[#This Row],[PRECIO SIN IVA]]*0.65</f>
        <v>1777.412</v>
      </c>
      <c r="Q168" s="1">
        <f>+Tabla1[[#This Row],[PRECIO SIN IVA]]*0.7</f>
        <v>1914.136</v>
      </c>
      <c r="R168" s="1">
        <f>+Tabla1[[#This Row],[PRECIO SIN IVA]]*0.85</f>
        <v>2324.308</v>
      </c>
      <c r="S168" s="1">
        <f>+Tabla1[[#This Row],[PRECIO SIN IVA]]*1.16</f>
        <v>3171.9967999999999</v>
      </c>
    </row>
    <row r="169" spans="1:19" x14ac:dyDescent="0.25">
      <c r="A169" s="2">
        <v>7047930</v>
      </c>
      <c r="B169" t="s">
        <v>231</v>
      </c>
      <c r="D169" t="s">
        <v>333</v>
      </c>
      <c r="E169" t="s">
        <v>50</v>
      </c>
      <c r="F169" t="s">
        <v>75</v>
      </c>
      <c r="G169" t="s">
        <v>53</v>
      </c>
      <c r="H169" t="s">
        <v>161</v>
      </c>
      <c r="I169" t="s">
        <v>36</v>
      </c>
      <c r="J169" t="s">
        <v>329</v>
      </c>
      <c r="K169" t="s">
        <v>45</v>
      </c>
      <c r="L169">
        <v>70479</v>
      </c>
      <c r="M169">
        <v>1</v>
      </c>
      <c r="N169" t="s">
        <v>29</v>
      </c>
      <c r="O169" s="4">
        <v>2734.48</v>
      </c>
      <c r="P169" s="1">
        <f>+Tabla1[[#This Row],[PRECIO SIN IVA]]*0.65</f>
        <v>1777.412</v>
      </c>
      <c r="Q169" s="1">
        <f>+Tabla1[[#This Row],[PRECIO SIN IVA]]*0.7</f>
        <v>1914.136</v>
      </c>
      <c r="R169" s="1">
        <f>+Tabla1[[#This Row],[PRECIO SIN IVA]]*0.85</f>
        <v>2324.308</v>
      </c>
      <c r="S169" s="1">
        <f>+Tabla1[[#This Row],[PRECIO SIN IVA]]*1.16</f>
        <v>3171.9967999999999</v>
      </c>
    </row>
    <row r="170" spans="1:19" x14ac:dyDescent="0.25">
      <c r="A170" s="2">
        <v>7047931</v>
      </c>
      <c r="B170" t="s">
        <v>232</v>
      </c>
      <c r="D170" t="s">
        <v>333</v>
      </c>
      <c r="E170" t="s">
        <v>50</v>
      </c>
      <c r="F170" t="s">
        <v>75</v>
      </c>
      <c r="G170" t="s">
        <v>53</v>
      </c>
      <c r="H170" t="s">
        <v>161</v>
      </c>
      <c r="I170" t="s">
        <v>36</v>
      </c>
      <c r="J170" t="s">
        <v>329</v>
      </c>
      <c r="K170" t="s">
        <v>46</v>
      </c>
      <c r="L170">
        <v>70479</v>
      </c>
      <c r="M170">
        <v>1</v>
      </c>
      <c r="N170" t="s">
        <v>29</v>
      </c>
      <c r="O170" s="4">
        <v>2734.48</v>
      </c>
      <c r="P170" s="1">
        <f>+Tabla1[[#This Row],[PRECIO SIN IVA]]*0.65</f>
        <v>1777.412</v>
      </c>
      <c r="Q170" s="1">
        <f>+Tabla1[[#This Row],[PRECIO SIN IVA]]*0.7</f>
        <v>1914.136</v>
      </c>
      <c r="R170" s="1">
        <f>+Tabla1[[#This Row],[PRECIO SIN IVA]]*0.85</f>
        <v>2324.308</v>
      </c>
      <c r="S170" s="1">
        <f>+Tabla1[[#This Row],[PRECIO SIN IVA]]*1.16</f>
        <v>3171.9967999999999</v>
      </c>
    </row>
    <row r="171" spans="1:19" s="5" customFormat="1" x14ac:dyDescent="0.25">
      <c r="A171" s="8">
        <v>70491</v>
      </c>
      <c r="B171" s="5" t="s">
        <v>233</v>
      </c>
      <c r="D171" s="5" t="s">
        <v>334</v>
      </c>
      <c r="E171" s="5" t="s">
        <v>50</v>
      </c>
      <c r="F171" s="5" t="s">
        <v>75</v>
      </c>
      <c r="G171" s="5" t="s">
        <v>53</v>
      </c>
      <c r="H171" s="5" t="s">
        <v>161</v>
      </c>
      <c r="I171" s="5" t="s">
        <v>36</v>
      </c>
      <c r="M171" s="5">
        <v>1</v>
      </c>
      <c r="N171" s="5" t="s">
        <v>29</v>
      </c>
      <c r="O171" s="7"/>
      <c r="P171" s="6"/>
      <c r="Q171" s="6"/>
      <c r="R171" s="6"/>
      <c r="S171" s="6"/>
    </row>
    <row r="172" spans="1:19" x14ac:dyDescent="0.25">
      <c r="A172" s="2">
        <v>7049163</v>
      </c>
      <c r="B172" t="s">
        <v>233</v>
      </c>
      <c r="D172" t="s">
        <v>334</v>
      </c>
      <c r="E172" t="s">
        <v>50</v>
      </c>
      <c r="F172" t="s">
        <v>75</v>
      </c>
      <c r="G172" t="s">
        <v>53</v>
      </c>
      <c r="H172" t="s">
        <v>161</v>
      </c>
      <c r="I172" t="s">
        <v>36</v>
      </c>
      <c r="J172" t="s">
        <v>25</v>
      </c>
      <c r="K172" t="s">
        <v>44</v>
      </c>
      <c r="L172">
        <v>70491</v>
      </c>
      <c r="M172">
        <v>1</v>
      </c>
      <c r="N172" t="s">
        <v>29</v>
      </c>
      <c r="O172" s="4">
        <v>2278.4499999999998</v>
      </c>
      <c r="P172" s="1">
        <f>+Tabla1[[#This Row],[PRECIO SIN IVA]]*0.65</f>
        <v>1480.9924999999998</v>
      </c>
      <c r="Q172" s="1">
        <f>+Tabla1[[#This Row],[PRECIO SIN IVA]]*0.7</f>
        <v>1594.9149999999997</v>
      </c>
      <c r="R172" s="1">
        <f>+Tabla1[[#This Row],[PRECIO SIN IVA]]*0.85</f>
        <v>1936.6824999999999</v>
      </c>
      <c r="S172" s="1">
        <f>+Tabla1[[#This Row],[PRECIO SIN IVA]]*1.16</f>
        <v>2643.0019999999995</v>
      </c>
    </row>
    <row r="173" spans="1:19" x14ac:dyDescent="0.25">
      <c r="A173" s="2">
        <v>7049164</v>
      </c>
      <c r="B173" t="s">
        <v>234</v>
      </c>
      <c r="D173" t="s">
        <v>334</v>
      </c>
      <c r="E173" t="s">
        <v>50</v>
      </c>
      <c r="F173" t="s">
        <v>75</v>
      </c>
      <c r="G173" t="s">
        <v>53</v>
      </c>
      <c r="H173" t="s">
        <v>161</v>
      </c>
      <c r="I173" t="s">
        <v>36</v>
      </c>
      <c r="J173" t="s">
        <v>25</v>
      </c>
      <c r="K173" t="s">
        <v>45</v>
      </c>
      <c r="L173">
        <v>70491</v>
      </c>
      <c r="M173">
        <v>1</v>
      </c>
      <c r="N173" t="s">
        <v>29</v>
      </c>
      <c r="O173" s="4">
        <v>2278.4499999999998</v>
      </c>
      <c r="P173" s="1">
        <f>+Tabla1[[#This Row],[PRECIO SIN IVA]]*0.65</f>
        <v>1480.9924999999998</v>
      </c>
      <c r="Q173" s="1">
        <f>+Tabla1[[#This Row],[PRECIO SIN IVA]]*0.7</f>
        <v>1594.9149999999997</v>
      </c>
      <c r="R173" s="1">
        <f>+Tabla1[[#This Row],[PRECIO SIN IVA]]*0.85</f>
        <v>1936.6824999999999</v>
      </c>
      <c r="S173" s="1">
        <f>+Tabla1[[#This Row],[PRECIO SIN IVA]]*1.16</f>
        <v>2643.0019999999995</v>
      </c>
    </row>
    <row r="174" spans="1:19" x14ac:dyDescent="0.25">
      <c r="A174" s="2">
        <v>7049165</v>
      </c>
      <c r="B174" t="s">
        <v>235</v>
      </c>
      <c r="D174" t="s">
        <v>334</v>
      </c>
      <c r="E174" t="s">
        <v>50</v>
      </c>
      <c r="F174" t="s">
        <v>75</v>
      </c>
      <c r="G174" t="s">
        <v>53</v>
      </c>
      <c r="H174" t="s">
        <v>161</v>
      </c>
      <c r="I174" t="s">
        <v>36</v>
      </c>
      <c r="J174" t="s">
        <v>25</v>
      </c>
      <c r="K174" t="s">
        <v>46</v>
      </c>
      <c r="L174">
        <v>70491</v>
      </c>
      <c r="M174">
        <v>1</v>
      </c>
      <c r="N174" t="s">
        <v>29</v>
      </c>
      <c r="O174" s="4">
        <v>2278.4499999999998</v>
      </c>
      <c r="P174" s="1">
        <f>+Tabla1[[#This Row],[PRECIO SIN IVA]]*0.65</f>
        <v>1480.9924999999998</v>
      </c>
      <c r="Q174" s="1">
        <f>+Tabla1[[#This Row],[PRECIO SIN IVA]]*0.7</f>
        <v>1594.9149999999997</v>
      </c>
      <c r="R174" s="1">
        <f>+Tabla1[[#This Row],[PRECIO SIN IVA]]*0.85</f>
        <v>1936.6824999999999</v>
      </c>
      <c r="S174" s="1">
        <f>+Tabla1[[#This Row],[PRECIO SIN IVA]]*1.16</f>
        <v>2643.0019999999995</v>
      </c>
    </row>
    <row r="175" spans="1:19" x14ac:dyDescent="0.25">
      <c r="A175" s="2">
        <v>7049168</v>
      </c>
      <c r="B175" t="s">
        <v>236</v>
      </c>
      <c r="D175" t="s">
        <v>335</v>
      </c>
      <c r="E175" t="s">
        <v>50</v>
      </c>
      <c r="F175" t="s">
        <v>75</v>
      </c>
      <c r="G175" t="s">
        <v>53</v>
      </c>
      <c r="H175" t="s">
        <v>161</v>
      </c>
      <c r="I175" t="s">
        <v>36</v>
      </c>
      <c r="J175" t="s">
        <v>83</v>
      </c>
      <c r="K175" t="s">
        <v>135</v>
      </c>
      <c r="L175">
        <v>70491</v>
      </c>
      <c r="M175">
        <v>1</v>
      </c>
      <c r="N175" t="s">
        <v>29</v>
      </c>
      <c r="O175" s="4">
        <v>2278.4499999999998</v>
      </c>
      <c r="P175" s="1">
        <f>+Tabla1[[#This Row],[PRECIO SIN IVA]]*0.65</f>
        <v>1480.9924999999998</v>
      </c>
      <c r="Q175" s="1">
        <f>+Tabla1[[#This Row],[PRECIO SIN IVA]]*0.7</f>
        <v>1594.9149999999997</v>
      </c>
      <c r="R175" s="1">
        <f>+Tabla1[[#This Row],[PRECIO SIN IVA]]*0.85</f>
        <v>1936.6824999999999</v>
      </c>
      <c r="S175" s="1">
        <f>+Tabla1[[#This Row],[PRECIO SIN IVA]]*1.16</f>
        <v>2643.0019999999995</v>
      </c>
    </row>
    <row r="176" spans="1:19" x14ac:dyDescent="0.25">
      <c r="A176" s="2">
        <v>7049169</v>
      </c>
      <c r="B176" t="s">
        <v>237</v>
      </c>
      <c r="D176" t="s">
        <v>335</v>
      </c>
      <c r="E176" t="s">
        <v>50</v>
      </c>
      <c r="F176" t="s">
        <v>75</v>
      </c>
      <c r="G176" t="s">
        <v>53</v>
      </c>
      <c r="H176" t="s">
        <v>161</v>
      </c>
      <c r="I176" t="s">
        <v>36</v>
      </c>
      <c r="J176" t="s">
        <v>83</v>
      </c>
      <c r="K176" t="s">
        <v>44</v>
      </c>
      <c r="L176">
        <v>70491</v>
      </c>
      <c r="M176">
        <v>1</v>
      </c>
      <c r="N176" t="s">
        <v>29</v>
      </c>
      <c r="O176" s="4">
        <v>2278.4499999999998</v>
      </c>
      <c r="P176" s="1">
        <f>+Tabla1[[#This Row],[PRECIO SIN IVA]]*0.65</f>
        <v>1480.9924999999998</v>
      </c>
      <c r="Q176" s="1">
        <f>+Tabla1[[#This Row],[PRECIO SIN IVA]]*0.7</f>
        <v>1594.9149999999997</v>
      </c>
      <c r="R176" s="1">
        <f>+Tabla1[[#This Row],[PRECIO SIN IVA]]*0.85</f>
        <v>1936.6824999999999</v>
      </c>
      <c r="S176" s="1">
        <f>+Tabla1[[#This Row],[PRECIO SIN IVA]]*1.16</f>
        <v>2643.0019999999995</v>
      </c>
    </row>
    <row r="177" spans="1:19" x14ac:dyDescent="0.25">
      <c r="A177" s="2">
        <v>7049170</v>
      </c>
      <c r="B177" t="s">
        <v>238</v>
      </c>
      <c r="D177" t="s">
        <v>335</v>
      </c>
      <c r="E177" t="s">
        <v>50</v>
      </c>
      <c r="F177" t="s">
        <v>75</v>
      </c>
      <c r="G177" t="s">
        <v>53</v>
      </c>
      <c r="H177" t="s">
        <v>161</v>
      </c>
      <c r="I177" t="s">
        <v>36</v>
      </c>
      <c r="J177" t="s">
        <v>83</v>
      </c>
      <c r="K177" t="s">
        <v>45</v>
      </c>
      <c r="L177">
        <v>70491</v>
      </c>
      <c r="M177">
        <v>1</v>
      </c>
      <c r="N177" t="s">
        <v>29</v>
      </c>
      <c r="O177" s="4">
        <v>2278.4499999999998</v>
      </c>
      <c r="P177" s="1">
        <f>+Tabla1[[#This Row],[PRECIO SIN IVA]]*0.65</f>
        <v>1480.9924999999998</v>
      </c>
      <c r="Q177" s="1">
        <f>+Tabla1[[#This Row],[PRECIO SIN IVA]]*0.7</f>
        <v>1594.9149999999997</v>
      </c>
      <c r="R177" s="1">
        <f>+Tabla1[[#This Row],[PRECIO SIN IVA]]*0.85</f>
        <v>1936.6824999999999</v>
      </c>
      <c r="S177" s="1">
        <f>+Tabla1[[#This Row],[PRECIO SIN IVA]]*1.16</f>
        <v>2643.0019999999995</v>
      </c>
    </row>
    <row r="178" spans="1:19" x14ac:dyDescent="0.25">
      <c r="A178" s="2">
        <v>7049171</v>
      </c>
      <c r="B178" t="s">
        <v>239</v>
      </c>
      <c r="D178" t="s">
        <v>335</v>
      </c>
      <c r="E178" t="s">
        <v>50</v>
      </c>
      <c r="F178" t="s">
        <v>75</v>
      </c>
      <c r="G178" t="s">
        <v>53</v>
      </c>
      <c r="H178" t="s">
        <v>161</v>
      </c>
      <c r="I178" t="s">
        <v>36</v>
      </c>
      <c r="J178" t="s">
        <v>83</v>
      </c>
      <c r="K178" t="s">
        <v>46</v>
      </c>
      <c r="L178">
        <v>70491</v>
      </c>
      <c r="M178">
        <v>1</v>
      </c>
      <c r="N178" t="s">
        <v>29</v>
      </c>
      <c r="O178" s="4">
        <v>2278.4499999999998</v>
      </c>
      <c r="P178" s="1">
        <f>+Tabla1[[#This Row],[PRECIO SIN IVA]]*0.65</f>
        <v>1480.9924999999998</v>
      </c>
      <c r="Q178" s="1">
        <f>+Tabla1[[#This Row],[PRECIO SIN IVA]]*0.7</f>
        <v>1594.9149999999997</v>
      </c>
      <c r="R178" s="1">
        <f>+Tabla1[[#This Row],[PRECIO SIN IVA]]*0.85</f>
        <v>1936.6824999999999</v>
      </c>
      <c r="S178" s="1">
        <f>+Tabla1[[#This Row],[PRECIO SIN IVA]]*1.16</f>
        <v>2643.0019999999995</v>
      </c>
    </row>
    <row r="179" spans="1:19" x14ac:dyDescent="0.25">
      <c r="A179" s="2">
        <v>7049172</v>
      </c>
      <c r="B179" t="s">
        <v>240</v>
      </c>
      <c r="D179" t="s">
        <v>335</v>
      </c>
      <c r="E179" t="s">
        <v>50</v>
      </c>
      <c r="F179" t="s">
        <v>75</v>
      </c>
      <c r="G179" t="s">
        <v>53</v>
      </c>
      <c r="H179" t="s">
        <v>161</v>
      </c>
      <c r="I179" t="s">
        <v>36</v>
      </c>
      <c r="J179" t="s">
        <v>83</v>
      </c>
      <c r="K179" t="s">
        <v>47</v>
      </c>
      <c r="L179">
        <v>70491</v>
      </c>
      <c r="M179">
        <v>1</v>
      </c>
      <c r="N179" t="s">
        <v>29</v>
      </c>
      <c r="O179" s="4">
        <v>2278.4499999999998</v>
      </c>
      <c r="P179" s="1">
        <f>+Tabla1[[#This Row],[PRECIO SIN IVA]]*0.65</f>
        <v>1480.9924999999998</v>
      </c>
      <c r="Q179" s="1">
        <f>+Tabla1[[#This Row],[PRECIO SIN IVA]]*0.7</f>
        <v>1594.9149999999997</v>
      </c>
      <c r="R179" s="1">
        <f>+Tabla1[[#This Row],[PRECIO SIN IVA]]*0.85</f>
        <v>1936.6824999999999</v>
      </c>
      <c r="S179" s="1">
        <f>+Tabla1[[#This Row],[PRECIO SIN IVA]]*1.16</f>
        <v>2643.0019999999995</v>
      </c>
    </row>
    <row r="180" spans="1:19" x14ac:dyDescent="0.25">
      <c r="A180" s="2">
        <v>7049173</v>
      </c>
      <c r="B180" t="s">
        <v>241</v>
      </c>
      <c r="D180" t="s">
        <v>336</v>
      </c>
      <c r="E180" t="s">
        <v>50</v>
      </c>
      <c r="F180" t="s">
        <v>75</v>
      </c>
      <c r="G180" t="s">
        <v>53</v>
      </c>
      <c r="H180" t="s">
        <v>161</v>
      </c>
      <c r="I180" t="s">
        <v>36</v>
      </c>
      <c r="J180" t="s">
        <v>139</v>
      </c>
      <c r="K180" t="s">
        <v>328</v>
      </c>
      <c r="L180">
        <v>70491</v>
      </c>
      <c r="M180">
        <v>1</v>
      </c>
      <c r="N180" t="s">
        <v>29</v>
      </c>
      <c r="O180" s="4">
        <v>2278.4499999999998</v>
      </c>
      <c r="P180" s="1">
        <f>+Tabla1[[#This Row],[PRECIO SIN IVA]]*0.65</f>
        <v>1480.9924999999998</v>
      </c>
      <c r="Q180" s="1">
        <f>+Tabla1[[#This Row],[PRECIO SIN IVA]]*0.7</f>
        <v>1594.9149999999997</v>
      </c>
      <c r="R180" s="1">
        <f>+Tabla1[[#This Row],[PRECIO SIN IVA]]*0.85</f>
        <v>1936.6824999999999</v>
      </c>
      <c r="S180" s="1">
        <f>+Tabla1[[#This Row],[PRECIO SIN IVA]]*1.16</f>
        <v>2643.0019999999995</v>
      </c>
    </row>
    <row r="181" spans="1:19" x14ac:dyDescent="0.25">
      <c r="A181" s="2">
        <v>7049174</v>
      </c>
      <c r="B181" t="s">
        <v>242</v>
      </c>
      <c r="D181" t="s">
        <v>336</v>
      </c>
      <c r="E181" t="s">
        <v>50</v>
      </c>
      <c r="F181" t="s">
        <v>75</v>
      </c>
      <c r="G181" t="s">
        <v>53</v>
      </c>
      <c r="H181" t="s">
        <v>161</v>
      </c>
      <c r="I181" t="s">
        <v>36</v>
      </c>
      <c r="J181" t="s">
        <v>139</v>
      </c>
      <c r="K181" t="s">
        <v>135</v>
      </c>
      <c r="L181">
        <v>70491</v>
      </c>
      <c r="M181">
        <v>1</v>
      </c>
      <c r="N181" t="s">
        <v>29</v>
      </c>
      <c r="O181" s="4">
        <v>2278.4499999999998</v>
      </c>
      <c r="P181" s="1">
        <f>+Tabla1[[#This Row],[PRECIO SIN IVA]]*0.65</f>
        <v>1480.9924999999998</v>
      </c>
      <c r="Q181" s="1">
        <f>+Tabla1[[#This Row],[PRECIO SIN IVA]]*0.7</f>
        <v>1594.9149999999997</v>
      </c>
      <c r="R181" s="1">
        <f>+Tabla1[[#This Row],[PRECIO SIN IVA]]*0.85</f>
        <v>1936.6824999999999</v>
      </c>
      <c r="S181" s="1">
        <f>+Tabla1[[#This Row],[PRECIO SIN IVA]]*1.16</f>
        <v>2643.0019999999995</v>
      </c>
    </row>
    <row r="182" spans="1:19" x14ac:dyDescent="0.25">
      <c r="A182" s="2">
        <v>7049175</v>
      </c>
      <c r="B182" t="s">
        <v>243</v>
      </c>
      <c r="D182" t="s">
        <v>336</v>
      </c>
      <c r="E182" t="s">
        <v>50</v>
      </c>
      <c r="F182" t="s">
        <v>75</v>
      </c>
      <c r="G182" t="s">
        <v>53</v>
      </c>
      <c r="H182" t="s">
        <v>161</v>
      </c>
      <c r="I182" t="s">
        <v>36</v>
      </c>
      <c r="J182" t="s">
        <v>139</v>
      </c>
      <c r="K182" t="s">
        <v>44</v>
      </c>
      <c r="L182">
        <v>70491</v>
      </c>
      <c r="M182">
        <v>1</v>
      </c>
      <c r="N182" t="s">
        <v>29</v>
      </c>
      <c r="O182" s="4">
        <v>2278.4499999999998</v>
      </c>
      <c r="P182" s="1">
        <f>+Tabla1[[#This Row],[PRECIO SIN IVA]]*0.65</f>
        <v>1480.9924999999998</v>
      </c>
      <c r="Q182" s="1">
        <f>+Tabla1[[#This Row],[PRECIO SIN IVA]]*0.7</f>
        <v>1594.9149999999997</v>
      </c>
      <c r="R182" s="1">
        <f>+Tabla1[[#This Row],[PRECIO SIN IVA]]*0.85</f>
        <v>1936.6824999999999</v>
      </c>
      <c r="S182" s="1">
        <f>+Tabla1[[#This Row],[PRECIO SIN IVA]]*1.16</f>
        <v>2643.0019999999995</v>
      </c>
    </row>
    <row r="183" spans="1:19" x14ac:dyDescent="0.25">
      <c r="A183" s="2">
        <v>7049176</v>
      </c>
      <c r="B183" t="s">
        <v>244</v>
      </c>
      <c r="D183" t="s">
        <v>336</v>
      </c>
      <c r="E183" t="s">
        <v>50</v>
      </c>
      <c r="F183" t="s">
        <v>75</v>
      </c>
      <c r="G183" t="s">
        <v>53</v>
      </c>
      <c r="H183" t="s">
        <v>161</v>
      </c>
      <c r="I183" t="s">
        <v>36</v>
      </c>
      <c r="J183" t="s">
        <v>139</v>
      </c>
      <c r="K183" t="s">
        <v>45</v>
      </c>
      <c r="L183">
        <v>70491</v>
      </c>
      <c r="M183">
        <v>1</v>
      </c>
      <c r="N183" t="s">
        <v>29</v>
      </c>
      <c r="O183" s="4">
        <v>2278.4499999999998</v>
      </c>
      <c r="P183" s="1">
        <f>+Tabla1[[#This Row],[PRECIO SIN IVA]]*0.65</f>
        <v>1480.9924999999998</v>
      </c>
      <c r="Q183" s="1">
        <f>+Tabla1[[#This Row],[PRECIO SIN IVA]]*0.7</f>
        <v>1594.9149999999997</v>
      </c>
      <c r="R183" s="1">
        <f>+Tabla1[[#This Row],[PRECIO SIN IVA]]*0.85</f>
        <v>1936.6824999999999</v>
      </c>
      <c r="S183" s="1">
        <f>+Tabla1[[#This Row],[PRECIO SIN IVA]]*1.16</f>
        <v>2643.0019999999995</v>
      </c>
    </row>
    <row r="184" spans="1:19" x14ac:dyDescent="0.25">
      <c r="A184" s="2">
        <v>7049177</v>
      </c>
      <c r="B184" t="s">
        <v>245</v>
      </c>
      <c r="D184" t="s">
        <v>336</v>
      </c>
      <c r="E184" t="s">
        <v>50</v>
      </c>
      <c r="F184" t="s">
        <v>75</v>
      </c>
      <c r="G184" t="s">
        <v>53</v>
      </c>
      <c r="H184" t="s">
        <v>161</v>
      </c>
      <c r="I184" t="s">
        <v>36</v>
      </c>
      <c r="J184" t="s">
        <v>139</v>
      </c>
      <c r="K184" t="s">
        <v>46</v>
      </c>
      <c r="L184">
        <v>70491</v>
      </c>
      <c r="M184">
        <v>1</v>
      </c>
      <c r="N184" t="s">
        <v>29</v>
      </c>
      <c r="O184" s="4">
        <v>2278.4499999999998</v>
      </c>
      <c r="P184" s="1">
        <f>+Tabla1[[#This Row],[PRECIO SIN IVA]]*0.65</f>
        <v>1480.9924999999998</v>
      </c>
      <c r="Q184" s="1">
        <f>+Tabla1[[#This Row],[PRECIO SIN IVA]]*0.7</f>
        <v>1594.9149999999997</v>
      </c>
      <c r="R184" s="1">
        <f>+Tabla1[[#This Row],[PRECIO SIN IVA]]*0.85</f>
        <v>1936.6824999999999</v>
      </c>
      <c r="S184" s="1">
        <f>+Tabla1[[#This Row],[PRECIO SIN IVA]]*1.16</f>
        <v>2643.0019999999995</v>
      </c>
    </row>
    <row r="185" spans="1:19" s="5" customFormat="1" x14ac:dyDescent="0.25">
      <c r="A185" s="8">
        <v>70494</v>
      </c>
      <c r="B185" s="5" t="s">
        <v>246</v>
      </c>
      <c r="D185" s="5" t="s">
        <v>337</v>
      </c>
      <c r="E185" s="5" t="s">
        <v>50</v>
      </c>
      <c r="F185" s="5" t="s">
        <v>75</v>
      </c>
      <c r="G185" s="5" t="s">
        <v>53</v>
      </c>
      <c r="H185" s="5" t="s">
        <v>161</v>
      </c>
      <c r="I185" s="5" t="s">
        <v>36</v>
      </c>
      <c r="M185" s="5">
        <v>1</v>
      </c>
      <c r="N185" s="5" t="s">
        <v>29</v>
      </c>
      <c r="O185" s="7"/>
      <c r="P185" s="6"/>
      <c r="Q185" s="6"/>
      <c r="R185" s="6"/>
      <c r="S185" s="6"/>
    </row>
    <row r="186" spans="1:19" x14ac:dyDescent="0.25">
      <c r="A186" s="2">
        <v>7049414</v>
      </c>
      <c r="B186" t="s">
        <v>246</v>
      </c>
      <c r="D186" t="s">
        <v>337</v>
      </c>
      <c r="E186" t="s">
        <v>50</v>
      </c>
      <c r="F186" t="s">
        <v>75</v>
      </c>
      <c r="G186" t="s">
        <v>53</v>
      </c>
      <c r="H186" t="s">
        <v>161</v>
      </c>
      <c r="I186" t="s">
        <v>36</v>
      </c>
      <c r="J186" t="s">
        <v>306</v>
      </c>
      <c r="K186" t="s">
        <v>44</v>
      </c>
      <c r="L186">
        <v>70494</v>
      </c>
      <c r="M186">
        <v>1</v>
      </c>
      <c r="N186" t="s">
        <v>29</v>
      </c>
      <c r="O186" s="4">
        <v>2278.4499999999998</v>
      </c>
      <c r="P186" s="1">
        <f>+Tabla1[[#This Row],[PRECIO SIN IVA]]*0.65</f>
        <v>1480.9924999999998</v>
      </c>
      <c r="Q186" s="1">
        <f>+Tabla1[[#This Row],[PRECIO SIN IVA]]*0.7</f>
        <v>1594.9149999999997</v>
      </c>
      <c r="R186" s="1">
        <f>+Tabla1[[#This Row],[PRECIO SIN IVA]]*0.85</f>
        <v>1936.6824999999999</v>
      </c>
      <c r="S186" s="1">
        <f>+Tabla1[[#This Row],[PRECIO SIN IVA]]*1.16</f>
        <v>2643.0019999999995</v>
      </c>
    </row>
    <row r="187" spans="1:19" x14ac:dyDescent="0.25">
      <c r="A187" s="2">
        <v>7049415</v>
      </c>
      <c r="B187" t="s">
        <v>247</v>
      </c>
      <c r="D187" t="s">
        <v>337</v>
      </c>
      <c r="E187" t="s">
        <v>50</v>
      </c>
      <c r="F187" t="s">
        <v>75</v>
      </c>
      <c r="G187" t="s">
        <v>53</v>
      </c>
      <c r="H187" t="s">
        <v>161</v>
      </c>
      <c r="I187" t="s">
        <v>36</v>
      </c>
      <c r="J187" t="s">
        <v>306</v>
      </c>
      <c r="K187" t="s">
        <v>45</v>
      </c>
      <c r="L187">
        <v>70494</v>
      </c>
      <c r="M187">
        <v>1</v>
      </c>
      <c r="N187" t="s">
        <v>29</v>
      </c>
      <c r="O187" s="4">
        <v>2278.4499999999998</v>
      </c>
      <c r="P187" s="1">
        <f>+Tabla1[[#This Row],[PRECIO SIN IVA]]*0.65</f>
        <v>1480.9924999999998</v>
      </c>
      <c r="Q187" s="1">
        <f>+Tabla1[[#This Row],[PRECIO SIN IVA]]*0.7</f>
        <v>1594.9149999999997</v>
      </c>
      <c r="R187" s="1">
        <f>+Tabla1[[#This Row],[PRECIO SIN IVA]]*0.85</f>
        <v>1936.6824999999999</v>
      </c>
      <c r="S187" s="1">
        <f>+Tabla1[[#This Row],[PRECIO SIN IVA]]*1.16</f>
        <v>2643.0019999999995</v>
      </c>
    </row>
    <row r="188" spans="1:19" x14ac:dyDescent="0.25">
      <c r="A188" s="2">
        <v>7049416</v>
      </c>
      <c r="B188" t="s">
        <v>248</v>
      </c>
      <c r="D188" t="s">
        <v>337</v>
      </c>
      <c r="E188" t="s">
        <v>50</v>
      </c>
      <c r="F188" t="s">
        <v>75</v>
      </c>
      <c r="G188" t="s">
        <v>53</v>
      </c>
      <c r="H188" t="s">
        <v>161</v>
      </c>
      <c r="I188" t="s">
        <v>36</v>
      </c>
      <c r="J188" t="s">
        <v>306</v>
      </c>
      <c r="K188" t="s">
        <v>46</v>
      </c>
      <c r="L188">
        <v>70494</v>
      </c>
      <c r="M188">
        <v>1</v>
      </c>
      <c r="N188" t="s">
        <v>29</v>
      </c>
      <c r="O188" s="4">
        <v>2278.4499999999998</v>
      </c>
      <c r="P188" s="1">
        <f>+Tabla1[[#This Row],[PRECIO SIN IVA]]*0.65</f>
        <v>1480.9924999999998</v>
      </c>
      <c r="Q188" s="1">
        <f>+Tabla1[[#This Row],[PRECIO SIN IVA]]*0.7</f>
        <v>1594.9149999999997</v>
      </c>
      <c r="R188" s="1">
        <f>+Tabla1[[#This Row],[PRECIO SIN IVA]]*0.85</f>
        <v>1936.6824999999999</v>
      </c>
      <c r="S188" s="1">
        <f>+Tabla1[[#This Row],[PRECIO SIN IVA]]*1.16</f>
        <v>2643.0019999999995</v>
      </c>
    </row>
    <row r="189" spans="1:19" x14ac:dyDescent="0.25">
      <c r="A189" s="2">
        <v>7049417</v>
      </c>
      <c r="B189" t="s">
        <v>249</v>
      </c>
      <c r="D189" t="s">
        <v>337</v>
      </c>
      <c r="E189" t="s">
        <v>50</v>
      </c>
      <c r="F189" t="s">
        <v>75</v>
      </c>
      <c r="G189" t="s">
        <v>53</v>
      </c>
      <c r="H189" t="s">
        <v>161</v>
      </c>
      <c r="I189" t="s">
        <v>36</v>
      </c>
      <c r="J189" t="s">
        <v>306</v>
      </c>
      <c r="K189" t="s">
        <v>47</v>
      </c>
      <c r="L189">
        <v>70494</v>
      </c>
      <c r="M189">
        <v>1</v>
      </c>
      <c r="N189" t="s">
        <v>29</v>
      </c>
      <c r="O189" s="4">
        <v>2278.4499999999998</v>
      </c>
      <c r="P189" s="1">
        <f>+Tabla1[[#This Row],[PRECIO SIN IVA]]*0.65</f>
        <v>1480.9924999999998</v>
      </c>
      <c r="Q189" s="1">
        <f>+Tabla1[[#This Row],[PRECIO SIN IVA]]*0.7</f>
        <v>1594.9149999999997</v>
      </c>
      <c r="R189" s="1">
        <f>+Tabla1[[#This Row],[PRECIO SIN IVA]]*0.85</f>
        <v>1936.6824999999999</v>
      </c>
      <c r="S189" s="1">
        <f>+Tabla1[[#This Row],[PRECIO SIN IVA]]*1.16</f>
        <v>2643.0019999999995</v>
      </c>
    </row>
    <row r="190" spans="1:19" s="5" customFormat="1" x14ac:dyDescent="0.25">
      <c r="A190" s="8">
        <v>70571</v>
      </c>
      <c r="B190" s="5" t="s">
        <v>250</v>
      </c>
      <c r="D190" s="5" t="s">
        <v>338</v>
      </c>
      <c r="E190" s="5" t="s">
        <v>50</v>
      </c>
      <c r="F190" s="5" t="s">
        <v>75</v>
      </c>
      <c r="G190" s="5" t="s">
        <v>53</v>
      </c>
      <c r="H190" s="5" t="s">
        <v>161</v>
      </c>
      <c r="I190" s="5" t="s">
        <v>36</v>
      </c>
      <c r="M190" s="5">
        <v>1</v>
      </c>
      <c r="N190" s="5" t="s">
        <v>29</v>
      </c>
      <c r="O190" s="7"/>
      <c r="P190" s="6"/>
      <c r="Q190" s="6"/>
      <c r="R190" s="6"/>
      <c r="S190" s="6"/>
    </row>
    <row r="191" spans="1:19" x14ac:dyDescent="0.25">
      <c r="A191" s="2">
        <v>7057115</v>
      </c>
      <c r="B191" t="s">
        <v>250</v>
      </c>
      <c r="D191" t="s">
        <v>338</v>
      </c>
      <c r="E191" t="s">
        <v>50</v>
      </c>
      <c r="F191" t="s">
        <v>75</v>
      </c>
      <c r="G191" t="s">
        <v>53</v>
      </c>
      <c r="H191" t="s">
        <v>161</v>
      </c>
      <c r="I191" t="s">
        <v>36</v>
      </c>
      <c r="J191" t="s">
        <v>330</v>
      </c>
      <c r="K191" t="s">
        <v>135</v>
      </c>
      <c r="L191">
        <v>70571</v>
      </c>
      <c r="M191">
        <v>1</v>
      </c>
      <c r="N191" t="s">
        <v>29</v>
      </c>
      <c r="O191" s="4">
        <v>3037.93</v>
      </c>
      <c r="P191" s="1">
        <f>+Tabla1[[#This Row],[PRECIO SIN IVA]]*0.65</f>
        <v>1974.6544999999999</v>
      </c>
      <c r="Q191" s="1">
        <f>+Tabla1[[#This Row],[PRECIO SIN IVA]]*0.7</f>
        <v>2126.5509999999999</v>
      </c>
      <c r="R191" s="1">
        <f>+Tabla1[[#This Row],[PRECIO SIN IVA]]*0.85</f>
        <v>2582.2404999999999</v>
      </c>
      <c r="S191" s="1">
        <f>+Tabla1[[#This Row],[PRECIO SIN IVA]]*1.16</f>
        <v>3523.9987999999994</v>
      </c>
    </row>
    <row r="192" spans="1:19" x14ac:dyDescent="0.25">
      <c r="A192" s="2">
        <v>7057116</v>
      </c>
      <c r="B192" t="s">
        <v>251</v>
      </c>
      <c r="D192" t="s">
        <v>338</v>
      </c>
      <c r="E192" t="s">
        <v>50</v>
      </c>
      <c r="F192" t="s">
        <v>75</v>
      </c>
      <c r="G192" t="s">
        <v>53</v>
      </c>
      <c r="H192" t="s">
        <v>161</v>
      </c>
      <c r="I192" t="s">
        <v>36</v>
      </c>
      <c r="J192" t="s">
        <v>330</v>
      </c>
      <c r="K192" t="s">
        <v>44</v>
      </c>
      <c r="L192">
        <v>70571</v>
      </c>
      <c r="M192">
        <v>1</v>
      </c>
      <c r="N192" t="s">
        <v>29</v>
      </c>
      <c r="O192" s="4">
        <v>3037.93</v>
      </c>
      <c r="P192" s="1">
        <f>+Tabla1[[#This Row],[PRECIO SIN IVA]]*0.65</f>
        <v>1974.6544999999999</v>
      </c>
      <c r="Q192" s="1">
        <f>+Tabla1[[#This Row],[PRECIO SIN IVA]]*0.7</f>
        <v>2126.5509999999999</v>
      </c>
      <c r="R192" s="1">
        <f>+Tabla1[[#This Row],[PRECIO SIN IVA]]*0.85</f>
        <v>2582.2404999999999</v>
      </c>
      <c r="S192" s="1">
        <f>+Tabla1[[#This Row],[PRECIO SIN IVA]]*1.16</f>
        <v>3523.9987999999994</v>
      </c>
    </row>
    <row r="193" spans="1:19" x14ac:dyDescent="0.25">
      <c r="A193" s="2">
        <v>7057117</v>
      </c>
      <c r="B193" t="s">
        <v>252</v>
      </c>
      <c r="D193" t="s">
        <v>338</v>
      </c>
      <c r="E193" t="s">
        <v>50</v>
      </c>
      <c r="F193" t="s">
        <v>75</v>
      </c>
      <c r="G193" t="s">
        <v>53</v>
      </c>
      <c r="H193" t="s">
        <v>161</v>
      </c>
      <c r="I193" t="s">
        <v>36</v>
      </c>
      <c r="J193" t="s">
        <v>330</v>
      </c>
      <c r="K193" t="s">
        <v>45</v>
      </c>
      <c r="L193">
        <v>70571</v>
      </c>
      <c r="M193">
        <v>1</v>
      </c>
      <c r="N193" t="s">
        <v>29</v>
      </c>
      <c r="O193" s="4">
        <v>3037.93</v>
      </c>
      <c r="P193" s="1">
        <f>+Tabla1[[#This Row],[PRECIO SIN IVA]]*0.65</f>
        <v>1974.6544999999999</v>
      </c>
      <c r="Q193" s="1">
        <f>+Tabla1[[#This Row],[PRECIO SIN IVA]]*0.7</f>
        <v>2126.5509999999999</v>
      </c>
      <c r="R193" s="1">
        <f>+Tabla1[[#This Row],[PRECIO SIN IVA]]*0.85</f>
        <v>2582.2404999999999</v>
      </c>
      <c r="S193" s="1">
        <f>+Tabla1[[#This Row],[PRECIO SIN IVA]]*1.16</f>
        <v>3523.9987999999994</v>
      </c>
    </row>
    <row r="194" spans="1:19" x14ac:dyDescent="0.25">
      <c r="A194" s="2">
        <v>7057118</v>
      </c>
      <c r="B194" t="s">
        <v>253</v>
      </c>
      <c r="D194" t="s">
        <v>338</v>
      </c>
      <c r="E194" t="s">
        <v>50</v>
      </c>
      <c r="F194" t="s">
        <v>75</v>
      </c>
      <c r="G194" t="s">
        <v>53</v>
      </c>
      <c r="H194" t="s">
        <v>161</v>
      </c>
      <c r="I194" t="s">
        <v>36</v>
      </c>
      <c r="J194" t="s">
        <v>330</v>
      </c>
      <c r="K194" t="s">
        <v>46</v>
      </c>
      <c r="L194">
        <v>70571</v>
      </c>
      <c r="M194">
        <v>1</v>
      </c>
      <c r="N194" t="s">
        <v>29</v>
      </c>
      <c r="O194" s="4">
        <v>3037.93</v>
      </c>
      <c r="P194" s="1">
        <f>+Tabla1[[#This Row],[PRECIO SIN IVA]]*0.65</f>
        <v>1974.6544999999999</v>
      </c>
      <c r="Q194" s="1">
        <f>+Tabla1[[#This Row],[PRECIO SIN IVA]]*0.7</f>
        <v>2126.5509999999999</v>
      </c>
      <c r="R194" s="1">
        <f>+Tabla1[[#This Row],[PRECIO SIN IVA]]*0.85</f>
        <v>2582.2404999999999</v>
      </c>
      <c r="S194" s="1">
        <f>+Tabla1[[#This Row],[PRECIO SIN IVA]]*1.16</f>
        <v>3523.9987999999994</v>
      </c>
    </row>
    <row r="195" spans="1:19" x14ac:dyDescent="0.25">
      <c r="A195" s="2">
        <v>7057126</v>
      </c>
      <c r="B195" t="s">
        <v>254</v>
      </c>
      <c r="D195" t="s">
        <v>339</v>
      </c>
      <c r="E195" t="s">
        <v>50</v>
      </c>
      <c r="F195" t="s">
        <v>75</v>
      </c>
      <c r="G195" t="s">
        <v>53</v>
      </c>
      <c r="H195" t="s">
        <v>161</v>
      </c>
      <c r="I195" t="s">
        <v>36</v>
      </c>
      <c r="J195" t="s">
        <v>340</v>
      </c>
      <c r="K195" t="s">
        <v>328</v>
      </c>
      <c r="L195">
        <v>70571</v>
      </c>
      <c r="M195">
        <v>1</v>
      </c>
      <c r="N195" t="s">
        <v>29</v>
      </c>
      <c r="O195" s="4">
        <v>3037.93</v>
      </c>
      <c r="P195" s="1">
        <f>+Tabla1[[#This Row],[PRECIO SIN IVA]]*0.65</f>
        <v>1974.6544999999999</v>
      </c>
      <c r="Q195" s="1">
        <f>+Tabla1[[#This Row],[PRECIO SIN IVA]]*0.7</f>
        <v>2126.5509999999999</v>
      </c>
      <c r="R195" s="1">
        <f>+Tabla1[[#This Row],[PRECIO SIN IVA]]*0.85</f>
        <v>2582.2404999999999</v>
      </c>
      <c r="S195" s="1">
        <f>+Tabla1[[#This Row],[PRECIO SIN IVA]]*1.16</f>
        <v>3523.9987999999994</v>
      </c>
    </row>
    <row r="196" spans="1:19" x14ac:dyDescent="0.25">
      <c r="A196" s="2">
        <v>7057127</v>
      </c>
      <c r="B196" t="s">
        <v>255</v>
      </c>
      <c r="D196" t="s">
        <v>345</v>
      </c>
      <c r="E196" t="s">
        <v>50</v>
      </c>
      <c r="F196" t="s">
        <v>75</v>
      </c>
      <c r="G196" t="s">
        <v>53</v>
      </c>
      <c r="H196" t="s">
        <v>161</v>
      </c>
      <c r="I196" t="s">
        <v>36</v>
      </c>
      <c r="J196" t="s">
        <v>340</v>
      </c>
      <c r="K196" t="s">
        <v>135</v>
      </c>
      <c r="L196">
        <v>70571</v>
      </c>
      <c r="M196">
        <v>1</v>
      </c>
      <c r="N196" t="s">
        <v>29</v>
      </c>
      <c r="O196" s="4">
        <v>2853.45</v>
      </c>
      <c r="P196" s="1">
        <f>+Tabla1[[#This Row],[PRECIO SIN IVA]]*0.65</f>
        <v>1854.7424999999998</v>
      </c>
      <c r="Q196" s="1">
        <f>+Tabla1[[#This Row],[PRECIO SIN IVA]]*0.7</f>
        <v>1997.4149999999997</v>
      </c>
      <c r="R196" s="1">
        <f>+Tabla1[[#This Row],[PRECIO SIN IVA]]*0.85</f>
        <v>2425.4324999999999</v>
      </c>
      <c r="S196" s="1">
        <f>+Tabla1[[#This Row],[PRECIO SIN IVA]]*1.16</f>
        <v>3310.0019999999995</v>
      </c>
    </row>
    <row r="197" spans="1:19" x14ac:dyDescent="0.25">
      <c r="A197" s="2">
        <v>7057128</v>
      </c>
      <c r="B197" t="s">
        <v>256</v>
      </c>
      <c r="D197" t="s">
        <v>345</v>
      </c>
      <c r="E197" t="s">
        <v>50</v>
      </c>
      <c r="F197" t="s">
        <v>75</v>
      </c>
      <c r="G197" t="s">
        <v>53</v>
      </c>
      <c r="H197" t="s">
        <v>161</v>
      </c>
      <c r="I197" t="s">
        <v>36</v>
      </c>
      <c r="J197" t="s">
        <v>340</v>
      </c>
      <c r="K197" t="s">
        <v>44</v>
      </c>
      <c r="L197">
        <v>70571</v>
      </c>
      <c r="M197">
        <v>1</v>
      </c>
      <c r="N197" t="s">
        <v>29</v>
      </c>
      <c r="O197" s="4">
        <v>2853.45</v>
      </c>
      <c r="P197" s="1">
        <f>+Tabla1[[#This Row],[PRECIO SIN IVA]]*0.65</f>
        <v>1854.7424999999998</v>
      </c>
      <c r="Q197" s="1">
        <f>+Tabla1[[#This Row],[PRECIO SIN IVA]]*0.7</f>
        <v>1997.4149999999997</v>
      </c>
      <c r="R197" s="1">
        <f>+Tabla1[[#This Row],[PRECIO SIN IVA]]*0.85</f>
        <v>2425.4324999999999</v>
      </c>
      <c r="S197" s="1">
        <f>+Tabla1[[#This Row],[PRECIO SIN IVA]]*1.16</f>
        <v>3310.0019999999995</v>
      </c>
    </row>
    <row r="198" spans="1:19" x14ac:dyDescent="0.25">
      <c r="A198" s="2">
        <v>7057129</v>
      </c>
      <c r="B198" t="s">
        <v>257</v>
      </c>
      <c r="D198" t="s">
        <v>345</v>
      </c>
      <c r="E198" t="s">
        <v>50</v>
      </c>
      <c r="F198" t="s">
        <v>75</v>
      </c>
      <c r="G198" t="s">
        <v>53</v>
      </c>
      <c r="H198" t="s">
        <v>161</v>
      </c>
      <c r="I198" t="s">
        <v>36</v>
      </c>
      <c r="J198" t="s">
        <v>340</v>
      </c>
      <c r="K198" t="s">
        <v>45</v>
      </c>
      <c r="L198">
        <v>70571</v>
      </c>
      <c r="M198">
        <v>1</v>
      </c>
      <c r="N198" t="s">
        <v>29</v>
      </c>
      <c r="O198" s="4">
        <v>2853.45</v>
      </c>
      <c r="P198" s="1">
        <f>+Tabla1[[#This Row],[PRECIO SIN IVA]]*0.65</f>
        <v>1854.7424999999998</v>
      </c>
      <c r="Q198" s="1">
        <f>+Tabla1[[#This Row],[PRECIO SIN IVA]]*0.7</f>
        <v>1997.4149999999997</v>
      </c>
      <c r="R198" s="1">
        <f>+Tabla1[[#This Row],[PRECIO SIN IVA]]*0.85</f>
        <v>2425.4324999999999</v>
      </c>
      <c r="S198" s="1">
        <f>+Tabla1[[#This Row],[PRECIO SIN IVA]]*1.16</f>
        <v>3310.0019999999995</v>
      </c>
    </row>
    <row r="199" spans="1:19" x14ac:dyDescent="0.25">
      <c r="A199" s="2">
        <v>7057130</v>
      </c>
      <c r="B199" t="s">
        <v>258</v>
      </c>
      <c r="D199" t="s">
        <v>345</v>
      </c>
      <c r="E199" t="s">
        <v>50</v>
      </c>
      <c r="F199" t="s">
        <v>75</v>
      </c>
      <c r="G199" t="s">
        <v>53</v>
      </c>
      <c r="H199" t="s">
        <v>161</v>
      </c>
      <c r="I199" t="s">
        <v>36</v>
      </c>
      <c r="J199" t="s">
        <v>340</v>
      </c>
      <c r="K199" t="s">
        <v>46</v>
      </c>
      <c r="L199">
        <v>70571</v>
      </c>
      <c r="M199">
        <v>1</v>
      </c>
      <c r="N199" t="s">
        <v>29</v>
      </c>
      <c r="O199" s="4">
        <v>2853.45</v>
      </c>
      <c r="P199" s="1">
        <f>+Tabla1[[#This Row],[PRECIO SIN IVA]]*0.65</f>
        <v>1854.7424999999998</v>
      </c>
      <c r="Q199" s="1">
        <f>+Tabla1[[#This Row],[PRECIO SIN IVA]]*0.7</f>
        <v>1997.4149999999997</v>
      </c>
      <c r="R199" s="1">
        <f>+Tabla1[[#This Row],[PRECIO SIN IVA]]*0.85</f>
        <v>2425.4324999999999</v>
      </c>
      <c r="S199" s="1">
        <f>+Tabla1[[#This Row],[PRECIO SIN IVA]]*1.16</f>
        <v>3310.0019999999995</v>
      </c>
    </row>
    <row r="200" spans="1:19" x14ac:dyDescent="0.25">
      <c r="A200" s="2">
        <v>7057139</v>
      </c>
      <c r="B200" t="s">
        <v>259</v>
      </c>
      <c r="D200" t="s">
        <v>346</v>
      </c>
      <c r="E200" t="s">
        <v>50</v>
      </c>
      <c r="F200" t="s">
        <v>75</v>
      </c>
      <c r="G200" t="s">
        <v>53</v>
      </c>
      <c r="H200" t="s">
        <v>161</v>
      </c>
      <c r="I200" t="s">
        <v>36</v>
      </c>
      <c r="J200" t="s">
        <v>343</v>
      </c>
      <c r="K200" t="s">
        <v>135</v>
      </c>
      <c r="L200">
        <v>70571</v>
      </c>
      <c r="M200">
        <v>1</v>
      </c>
      <c r="N200" t="s">
        <v>29</v>
      </c>
      <c r="O200" s="4">
        <v>3037.93</v>
      </c>
      <c r="P200" s="1">
        <f>+Tabla1[[#This Row],[PRECIO SIN IVA]]*0.65</f>
        <v>1974.6544999999999</v>
      </c>
      <c r="Q200" s="1">
        <f>+Tabla1[[#This Row],[PRECIO SIN IVA]]*0.7</f>
        <v>2126.5509999999999</v>
      </c>
      <c r="R200" s="1">
        <f>+Tabla1[[#This Row],[PRECIO SIN IVA]]*0.85</f>
        <v>2582.2404999999999</v>
      </c>
      <c r="S200" s="1">
        <f>+Tabla1[[#This Row],[PRECIO SIN IVA]]*1.16</f>
        <v>3523.9987999999994</v>
      </c>
    </row>
    <row r="201" spans="1:19" x14ac:dyDescent="0.25">
      <c r="A201" s="2">
        <v>7057140</v>
      </c>
      <c r="B201" t="s">
        <v>260</v>
      </c>
      <c r="D201" t="s">
        <v>346</v>
      </c>
      <c r="E201" t="s">
        <v>50</v>
      </c>
      <c r="F201" t="s">
        <v>75</v>
      </c>
      <c r="G201" t="s">
        <v>53</v>
      </c>
      <c r="H201" t="s">
        <v>161</v>
      </c>
      <c r="I201" t="s">
        <v>36</v>
      </c>
      <c r="J201" t="s">
        <v>343</v>
      </c>
      <c r="K201" t="s">
        <v>44</v>
      </c>
      <c r="L201">
        <v>70571</v>
      </c>
      <c r="M201">
        <v>1</v>
      </c>
      <c r="N201" t="s">
        <v>29</v>
      </c>
      <c r="O201" s="4">
        <v>3037.93</v>
      </c>
      <c r="P201" s="1">
        <f>+Tabla1[[#This Row],[PRECIO SIN IVA]]*0.65</f>
        <v>1974.6544999999999</v>
      </c>
      <c r="Q201" s="1">
        <f>+Tabla1[[#This Row],[PRECIO SIN IVA]]*0.7</f>
        <v>2126.5509999999999</v>
      </c>
      <c r="R201" s="1">
        <f>+Tabla1[[#This Row],[PRECIO SIN IVA]]*0.85</f>
        <v>2582.2404999999999</v>
      </c>
      <c r="S201" s="1">
        <f>+Tabla1[[#This Row],[PRECIO SIN IVA]]*1.16</f>
        <v>3523.9987999999994</v>
      </c>
    </row>
    <row r="202" spans="1:19" x14ac:dyDescent="0.25">
      <c r="A202" s="2">
        <v>7057141</v>
      </c>
      <c r="B202" t="s">
        <v>261</v>
      </c>
      <c r="D202" t="s">
        <v>346</v>
      </c>
      <c r="E202" t="s">
        <v>50</v>
      </c>
      <c r="F202" t="s">
        <v>75</v>
      </c>
      <c r="G202" t="s">
        <v>53</v>
      </c>
      <c r="H202" t="s">
        <v>161</v>
      </c>
      <c r="I202" t="s">
        <v>36</v>
      </c>
      <c r="J202" t="s">
        <v>343</v>
      </c>
      <c r="K202" t="s">
        <v>45</v>
      </c>
      <c r="L202">
        <v>70571</v>
      </c>
      <c r="M202">
        <v>1</v>
      </c>
      <c r="N202" t="s">
        <v>29</v>
      </c>
      <c r="O202" s="4">
        <v>3037.93</v>
      </c>
      <c r="P202" s="1">
        <f>+Tabla1[[#This Row],[PRECIO SIN IVA]]*0.65</f>
        <v>1974.6544999999999</v>
      </c>
      <c r="Q202" s="1">
        <f>+Tabla1[[#This Row],[PRECIO SIN IVA]]*0.7</f>
        <v>2126.5509999999999</v>
      </c>
      <c r="R202" s="1">
        <f>+Tabla1[[#This Row],[PRECIO SIN IVA]]*0.85</f>
        <v>2582.2404999999999</v>
      </c>
      <c r="S202" s="1">
        <f>+Tabla1[[#This Row],[PRECIO SIN IVA]]*1.16</f>
        <v>3523.9987999999994</v>
      </c>
    </row>
    <row r="203" spans="1:19" x14ac:dyDescent="0.25">
      <c r="A203" s="2">
        <v>7057142</v>
      </c>
      <c r="B203" t="s">
        <v>262</v>
      </c>
      <c r="D203" t="s">
        <v>346</v>
      </c>
      <c r="E203" t="s">
        <v>50</v>
      </c>
      <c r="F203" t="s">
        <v>75</v>
      </c>
      <c r="G203" t="s">
        <v>53</v>
      </c>
      <c r="H203" t="s">
        <v>161</v>
      </c>
      <c r="I203" t="s">
        <v>36</v>
      </c>
      <c r="J203" t="s">
        <v>343</v>
      </c>
      <c r="K203" t="s">
        <v>46</v>
      </c>
      <c r="L203">
        <v>70571</v>
      </c>
      <c r="M203">
        <v>1</v>
      </c>
      <c r="N203" t="s">
        <v>29</v>
      </c>
      <c r="O203" s="4">
        <v>3037.93</v>
      </c>
      <c r="P203" s="1">
        <f>+Tabla1[[#This Row],[PRECIO SIN IVA]]*0.65</f>
        <v>1974.6544999999999</v>
      </c>
      <c r="Q203" s="1">
        <f>+Tabla1[[#This Row],[PRECIO SIN IVA]]*0.7</f>
        <v>2126.5509999999999</v>
      </c>
      <c r="R203" s="1">
        <f>+Tabla1[[#This Row],[PRECIO SIN IVA]]*0.85</f>
        <v>2582.2404999999999</v>
      </c>
      <c r="S203" s="1">
        <f>+Tabla1[[#This Row],[PRECIO SIN IVA]]*1.16</f>
        <v>3523.9987999999994</v>
      </c>
    </row>
    <row r="204" spans="1:19" s="5" customFormat="1" x14ac:dyDescent="0.25">
      <c r="A204" s="8">
        <v>70623</v>
      </c>
      <c r="B204" s="5" t="s">
        <v>263</v>
      </c>
      <c r="D204" s="5" t="s">
        <v>347</v>
      </c>
      <c r="E204" s="5" t="s">
        <v>50</v>
      </c>
      <c r="F204" s="5" t="s">
        <v>75</v>
      </c>
      <c r="G204" s="5" t="s">
        <v>53</v>
      </c>
      <c r="H204" s="5" t="s">
        <v>161</v>
      </c>
      <c r="I204" s="5" t="s">
        <v>36</v>
      </c>
      <c r="M204" s="5">
        <v>1</v>
      </c>
      <c r="N204" s="5" t="s">
        <v>29</v>
      </c>
      <c r="O204" s="7"/>
      <c r="P204" s="6"/>
      <c r="Q204" s="6"/>
      <c r="R204" s="6"/>
      <c r="S204" s="6"/>
    </row>
    <row r="205" spans="1:19" x14ac:dyDescent="0.25">
      <c r="A205" s="2">
        <v>7062303</v>
      </c>
      <c r="B205" t="s">
        <v>263</v>
      </c>
      <c r="D205" t="s">
        <v>347</v>
      </c>
      <c r="E205" t="s">
        <v>50</v>
      </c>
      <c r="F205" t="s">
        <v>75</v>
      </c>
      <c r="G205" t="s">
        <v>53</v>
      </c>
      <c r="H205" t="s">
        <v>161</v>
      </c>
      <c r="I205" t="s">
        <v>36</v>
      </c>
      <c r="J205" t="s">
        <v>341</v>
      </c>
      <c r="K205" t="s">
        <v>44</v>
      </c>
      <c r="L205">
        <v>70623</v>
      </c>
      <c r="M205">
        <v>1</v>
      </c>
      <c r="N205" t="s">
        <v>29</v>
      </c>
      <c r="O205" s="4">
        <v>7594.83</v>
      </c>
      <c r="P205" s="1">
        <f>+Tabla1[[#This Row],[PRECIO SIN IVA]]*0.65</f>
        <v>4936.6395000000002</v>
      </c>
      <c r="Q205" s="1">
        <f>+Tabla1[[#This Row],[PRECIO SIN IVA]]*0.7</f>
        <v>5316.3809999999994</v>
      </c>
      <c r="R205" s="1">
        <f>+Tabla1[[#This Row],[PRECIO SIN IVA]]*0.85</f>
        <v>6455.6054999999997</v>
      </c>
      <c r="S205" s="1">
        <f>+Tabla1[[#This Row],[PRECIO SIN IVA]]*1.16</f>
        <v>8810.0028000000002</v>
      </c>
    </row>
    <row r="206" spans="1:19" x14ac:dyDescent="0.25">
      <c r="A206" s="2">
        <v>7062304</v>
      </c>
      <c r="B206" t="s">
        <v>264</v>
      </c>
      <c r="D206" t="s">
        <v>348</v>
      </c>
      <c r="E206" t="s">
        <v>50</v>
      </c>
      <c r="F206" t="s">
        <v>75</v>
      </c>
      <c r="G206" t="s">
        <v>53</v>
      </c>
      <c r="H206" t="s">
        <v>161</v>
      </c>
      <c r="I206" t="s">
        <v>36</v>
      </c>
      <c r="J206" t="s">
        <v>341</v>
      </c>
      <c r="K206" t="s">
        <v>45</v>
      </c>
      <c r="L206">
        <v>70623</v>
      </c>
      <c r="M206">
        <v>1</v>
      </c>
      <c r="N206" t="s">
        <v>29</v>
      </c>
      <c r="O206" s="4">
        <v>7594.83</v>
      </c>
      <c r="P206" s="1">
        <f>+Tabla1[[#This Row],[PRECIO SIN IVA]]*0.65</f>
        <v>4936.6395000000002</v>
      </c>
      <c r="Q206" s="1">
        <f>+Tabla1[[#This Row],[PRECIO SIN IVA]]*0.7</f>
        <v>5316.3809999999994</v>
      </c>
      <c r="R206" s="1">
        <f>+Tabla1[[#This Row],[PRECIO SIN IVA]]*0.85</f>
        <v>6455.6054999999997</v>
      </c>
      <c r="S206" s="1">
        <f>+Tabla1[[#This Row],[PRECIO SIN IVA]]*1.16</f>
        <v>8810.0028000000002</v>
      </c>
    </row>
    <row r="207" spans="1:19" x14ac:dyDescent="0.25">
      <c r="A207" s="2">
        <v>7062305</v>
      </c>
      <c r="B207" t="s">
        <v>265</v>
      </c>
      <c r="D207" t="s">
        <v>347</v>
      </c>
      <c r="E207" t="s">
        <v>50</v>
      </c>
      <c r="F207" t="s">
        <v>75</v>
      </c>
      <c r="G207" t="s">
        <v>53</v>
      </c>
      <c r="H207" t="s">
        <v>161</v>
      </c>
      <c r="I207" t="s">
        <v>36</v>
      </c>
      <c r="J207" t="s">
        <v>341</v>
      </c>
      <c r="K207" t="s">
        <v>46</v>
      </c>
      <c r="L207">
        <v>70623</v>
      </c>
      <c r="M207">
        <v>1</v>
      </c>
      <c r="N207" t="s">
        <v>29</v>
      </c>
      <c r="O207" s="4">
        <v>7594.83</v>
      </c>
      <c r="P207" s="1">
        <f>+Tabla1[[#This Row],[PRECIO SIN IVA]]*0.65</f>
        <v>4936.6395000000002</v>
      </c>
      <c r="Q207" s="1">
        <f>+Tabla1[[#This Row],[PRECIO SIN IVA]]*0.7</f>
        <v>5316.3809999999994</v>
      </c>
      <c r="R207" s="1">
        <f>+Tabla1[[#This Row],[PRECIO SIN IVA]]*0.85</f>
        <v>6455.6054999999997</v>
      </c>
      <c r="S207" s="1">
        <f>+Tabla1[[#This Row],[PRECIO SIN IVA]]*1.16</f>
        <v>8810.0028000000002</v>
      </c>
    </row>
    <row r="208" spans="1:19" x14ac:dyDescent="0.25">
      <c r="A208" s="2">
        <v>7062320</v>
      </c>
      <c r="B208" t="s">
        <v>266</v>
      </c>
      <c r="D208" t="s">
        <v>349</v>
      </c>
      <c r="E208" t="s">
        <v>50</v>
      </c>
      <c r="F208" t="s">
        <v>75</v>
      </c>
      <c r="G208" t="s">
        <v>53</v>
      </c>
      <c r="H208" t="s">
        <v>161</v>
      </c>
      <c r="I208" t="s">
        <v>36</v>
      </c>
      <c r="J208" t="s">
        <v>83</v>
      </c>
      <c r="K208" t="s">
        <v>135</v>
      </c>
      <c r="L208">
        <v>70623</v>
      </c>
      <c r="M208">
        <v>1</v>
      </c>
      <c r="N208" t="s">
        <v>29</v>
      </c>
      <c r="O208" s="4">
        <v>7594.83</v>
      </c>
      <c r="P208" s="1">
        <f>+Tabla1[[#This Row],[PRECIO SIN IVA]]*0.65</f>
        <v>4936.6395000000002</v>
      </c>
      <c r="Q208" s="1">
        <f>+Tabla1[[#This Row],[PRECIO SIN IVA]]*0.7</f>
        <v>5316.3809999999994</v>
      </c>
      <c r="R208" s="1">
        <f>+Tabla1[[#This Row],[PRECIO SIN IVA]]*0.85</f>
        <v>6455.6054999999997</v>
      </c>
      <c r="S208" s="1">
        <f>+Tabla1[[#This Row],[PRECIO SIN IVA]]*1.16</f>
        <v>8810.0028000000002</v>
      </c>
    </row>
    <row r="209" spans="1:19" x14ac:dyDescent="0.25">
      <c r="A209" s="2">
        <v>7062321</v>
      </c>
      <c r="B209" t="s">
        <v>267</v>
      </c>
      <c r="D209" t="s">
        <v>349</v>
      </c>
      <c r="E209" t="s">
        <v>50</v>
      </c>
      <c r="F209" t="s">
        <v>75</v>
      </c>
      <c r="G209" t="s">
        <v>53</v>
      </c>
      <c r="H209" t="s">
        <v>161</v>
      </c>
      <c r="I209" t="s">
        <v>36</v>
      </c>
      <c r="J209" t="s">
        <v>83</v>
      </c>
      <c r="K209" t="s">
        <v>44</v>
      </c>
      <c r="L209">
        <v>70623</v>
      </c>
      <c r="M209">
        <v>1</v>
      </c>
      <c r="N209" t="s">
        <v>29</v>
      </c>
      <c r="O209" s="4">
        <v>7594.83</v>
      </c>
      <c r="P209" s="1">
        <f>+Tabla1[[#This Row],[PRECIO SIN IVA]]*0.65</f>
        <v>4936.6395000000002</v>
      </c>
      <c r="Q209" s="1">
        <f>+Tabla1[[#This Row],[PRECIO SIN IVA]]*0.7</f>
        <v>5316.3809999999994</v>
      </c>
      <c r="R209" s="1">
        <f>+Tabla1[[#This Row],[PRECIO SIN IVA]]*0.85</f>
        <v>6455.6054999999997</v>
      </c>
      <c r="S209" s="1">
        <f>+Tabla1[[#This Row],[PRECIO SIN IVA]]*1.16</f>
        <v>8810.0028000000002</v>
      </c>
    </row>
    <row r="210" spans="1:19" x14ac:dyDescent="0.25">
      <c r="A210" s="2">
        <v>7062322</v>
      </c>
      <c r="B210" t="s">
        <v>268</v>
      </c>
      <c r="D210" t="s">
        <v>350</v>
      </c>
      <c r="E210" t="s">
        <v>50</v>
      </c>
      <c r="F210" t="s">
        <v>75</v>
      </c>
      <c r="G210" t="s">
        <v>53</v>
      </c>
      <c r="H210" t="s">
        <v>161</v>
      </c>
      <c r="I210" t="s">
        <v>36</v>
      </c>
      <c r="J210" t="s">
        <v>83</v>
      </c>
      <c r="K210" t="s">
        <v>45</v>
      </c>
      <c r="L210">
        <v>70623</v>
      </c>
      <c r="M210">
        <v>1</v>
      </c>
      <c r="N210" t="s">
        <v>29</v>
      </c>
      <c r="O210" s="4">
        <v>7594.83</v>
      </c>
      <c r="P210" s="1">
        <f>+Tabla1[[#This Row],[PRECIO SIN IVA]]*0.65</f>
        <v>4936.6395000000002</v>
      </c>
      <c r="Q210" s="1">
        <f>+Tabla1[[#This Row],[PRECIO SIN IVA]]*0.7</f>
        <v>5316.3809999999994</v>
      </c>
      <c r="R210" s="1">
        <f>+Tabla1[[#This Row],[PRECIO SIN IVA]]*0.85</f>
        <v>6455.6054999999997</v>
      </c>
      <c r="S210" s="1">
        <f>+Tabla1[[#This Row],[PRECIO SIN IVA]]*1.16</f>
        <v>8810.0028000000002</v>
      </c>
    </row>
    <row r="211" spans="1:19" x14ac:dyDescent="0.25">
      <c r="A211" s="2">
        <v>7062323</v>
      </c>
      <c r="B211" t="s">
        <v>269</v>
      </c>
      <c r="D211" t="s">
        <v>349</v>
      </c>
      <c r="E211" t="s">
        <v>50</v>
      </c>
      <c r="F211" t="s">
        <v>75</v>
      </c>
      <c r="G211" t="s">
        <v>53</v>
      </c>
      <c r="H211" t="s">
        <v>161</v>
      </c>
      <c r="I211" t="s">
        <v>36</v>
      </c>
      <c r="J211" t="s">
        <v>83</v>
      </c>
      <c r="K211" t="s">
        <v>46</v>
      </c>
      <c r="L211">
        <v>70623</v>
      </c>
      <c r="M211">
        <v>1</v>
      </c>
      <c r="N211" t="s">
        <v>29</v>
      </c>
      <c r="O211" s="4">
        <v>7594.83</v>
      </c>
      <c r="P211" s="1">
        <f>+Tabla1[[#This Row],[PRECIO SIN IVA]]*0.65</f>
        <v>4936.6395000000002</v>
      </c>
      <c r="Q211" s="1">
        <f>+Tabla1[[#This Row],[PRECIO SIN IVA]]*0.7</f>
        <v>5316.3809999999994</v>
      </c>
      <c r="R211" s="1">
        <f>+Tabla1[[#This Row],[PRECIO SIN IVA]]*0.85</f>
        <v>6455.6054999999997</v>
      </c>
      <c r="S211" s="1">
        <f>+Tabla1[[#This Row],[PRECIO SIN IVA]]*1.16</f>
        <v>8810.0028000000002</v>
      </c>
    </row>
    <row r="212" spans="1:19" x14ac:dyDescent="0.25">
      <c r="A212" s="2">
        <v>7062339</v>
      </c>
      <c r="B212" t="s">
        <v>270</v>
      </c>
      <c r="D212" t="s">
        <v>342</v>
      </c>
      <c r="E212" t="s">
        <v>50</v>
      </c>
      <c r="F212" t="s">
        <v>75</v>
      </c>
      <c r="G212" t="s">
        <v>53</v>
      </c>
      <c r="H212" t="s">
        <v>161</v>
      </c>
      <c r="I212" t="s">
        <v>36</v>
      </c>
      <c r="J212" t="s">
        <v>344</v>
      </c>
      <c r="K212" t="s">
        <v>44</v>
      </c>
      <c r="L212">
        <v>70623</v>
      </c>
      <c r="M212">
        <v>1</v>
      </c>
      <c r="N212" t="s">
        <v>29</v>
      </c>
      <c r="O212" s="4">
        <v>2853.45</v>
      </c>
      <c r="P212" s="1">
        <f>+Tabla1[[#This Row],[PRECIO SIN IVA]]*0.65</f>
        <v>1854.7424999999998</v>
      </c>
      <c r="Q212" s="1">
        <f>+Tabla1[[#This Row],[PRECIO SIN IVA]]*0.7</f>
        <v>1997.4149999999997</v>
      </c>
      <c r="R212" s="1">
        <f>+Tabla1[[#This Row],[PRECIO SIN IVA]]*0.85</f>
        <v>2425.4324999999999</v>
      </c>
      <c r="S212" s="1">
        <f>+Tabla1[[#This Row],[PRECIO SIN IVA]]*1.16</f>
        <v>3310.0019999999995</v>
      </c>
    </row>
    <row r="213" spans="1:19" x14ac:dyDescent="0.25">
      <c r="A213" s="2">
        <v>7062340</v>
      </c>
      <c r="B213" t="s">
        <v>271</v>
      </c>
      <c r="D213" t="s">
        <v>342</v>
      </c>
      <c r="E213" t="s">
        <v>50</v>
      </c>
      <c r="F213" t="s">
        <v>75</v>
      </c>
      <c r="G213" t="s">
        <v>53</v>
      </c>
      <c r="H213" t="s">
        <v>161</v>
      </c>
      <c r="I213" t="s">
        <v>36</v>
      </c>
      <c r="J213" t="s">
        <v>344</v>
      </c>
      <c r="K213" t="s">
        <v>45</v>
      </c>
      <c r="L213">
        <v>70623</v>
      </c>
      <c r="M213">
        <v>1</v>
      </c>
      <c r="N213" t="s">
        <v>29</v>
      </c>
      <c r="O213" s="4">
        <v>2853.45</v>
      </c>
      <c r="P213" s="1">
        <f>+Tabla1[[#This Row],[PRECIO SIN IVA]]*0.65</f>
        <v>1854.7424999999998</v>
      </c>
      <c r="Q213" s="1">
        <f>+Tabla1[[#This Row],[PRECIO SIN IVA]]*0.7</f>
        <v>1997.4149999999997</v>
      </c>
      <c r="R213" s="1">
        <f>+Tabla1[[#This Row],[PRECIO SIN IVA]]*0.85</f>
        <v>2425.4324999999999</v>
      </c>
      <c r="S213" s="1">
        <f>+Tabla1[[#This Row],[PRECIO SIN IVA]]*1.16</f>
        <v>3310.0019999999995</v>
      </c>
    </row>
    <row r="214" spans="1:19" x14ac:dyDescent="0.25">
      <c r="A214" s="2">
        <v>7062341</v>
      </c>
      <c r="B214" t="s">
        <v>272</v>
      </c>
      <c r="D214" t="s">
        <v>342</v>
      </c>
      <c r="E214" t="s">
        <v>50</v>
      </c>
      <c r="F214" t="s">
        <v>75</v>
      </c>
      <c r="G214" t="s">
        <v>53</v>
      </c>
      <c r="H214" t="s">
        <v>161</v>
      </c>
      <c r="I214" t="s">
        <v>36</v>
      </c>
      <c r="J214" t="s">
        <v>344</v>
      </c>
      <c r="K214" t="s">
        <v>46</v>
      </c>
      <c r="L214">
        <v>70623</v>
      </c>
      <c r="M214">
        <v>1</v>
      </c>
      <c r="N214" t="s">
        <v>29</v>
      </c>
      <c r="O214" s="4">
        <v>2853.45</v>
      </c>
      <c r="P214" s="1">
        <f>+Tabla1[[#This Row],[PRECIO SIN IVA]]*0.65</f>
        <v>1854.7424999999998</v>
      </c>
      <c r="Q214" s="1">
        <f>+Tabla1[[#This Row],[PRECIO SIN IVA]]*0.7</f>
        <v>1997.4149999999997</v>
      </c>
      <c r="R214" s="1">
        <f>+Tabla1[[#This Row],[PRECIO SIN IVA]]*0.85</f>
        <v>2425.4324999999999</v>
      </c>
      <c r="S214" s="1">
        <f>+Tabla1[[#This Row],[PRECIO SIN IVA]]*1.16</f>
        <v>3310.0019999999995</v>
      </c>
    </row>
    <row r="215" spans="1:19" x14ac:dyDescent="0.25">
      <c r="A215" s="2">
        <v>7062357</v>
      </c>
      <c r="B215" t="s">
        <v>273</v>
      </c>
      <c r="D215" t="s">
        <v>351</v>
      </c>
      <c r="E215" t="s">
        <v>50</v>
      </c>
      <c r="F215" t="s">
        <v>75</v>
      </c>
      <c r="G215" t="s">
        <v>53</v>
      </c>
      <c r="H215" t="s">
        <v>161</v>
      </c>
      <c r="I215" t="s">
        <v>36</v>
      </c>
      <c r="J215" t="s">
        <v>25</v>
      </c>
      <c r="K215" t="s">
        <v>44</v>
      </c>
      <c r="L215">
        <v>70623</v>
      </c>
      <c r="M215">
        <v>1</v>
      </c>
      <c r="N215" t="s">
        <v>29</v>
      </c>
      <c r="O215" s="4">
        <v>2278.4499999999998</v>
      </c>
      <c r="P215" s="1">
        <f>+Tabla1[[#This Row],[PRECIO SIN IVA]]*0.65</f>
        <v>1480.9924999999998</v>
      </c>
      <c r="Q215" s="1">
        <f>+Tabla1[[#This Row],[PRECIO SIN IVA]]*0.7</f>
        <v>1594.9149999999997</v>
      </c>
      <c r="R215" s="1">
        <f>+Tabla1[[#This Row],[PRECIO SIN IVA]]*0.85</f>
        <v>1936.6824999999999</v>
      </c>
      <c r="S215" s="1">
        <f>+Tabla1[[#This Row],[PRECIO SIN IVA]]*1.16</f>
        <v>2643.0019999999995</v>
      </c>
    </row>
    <row r="216" spans="1:19" x14ac:dyDescent="0.25">
      <c r="A216" s="2">
        <v>7062358</v>
      </c>
      <c r="B216" t="s">
        <v>274</v>
      </c>
      <c r="D216" t="s">
        <v>351</v>
      </c>
      <c r="E216" t="s">
        <v>50</v>
      </c>
      <c r="F216" t="s">
        <v>75</v>
      </c>
      <c r="G216" t="s">
        <v>53</v>
      </c>
      <c r="H216" t="s">
        <v>161</v>
      </c>
      <c r="I216" t="s">
        <v>36</v>
      </c>
      <c r="J216" t="s">
        <v>25</v>
      </c>
      <c r="K216" t="s">
        <v>45</v>
      </c>
      <c r="L216">
        <v>70623</v>
      </c>
      <c r="M216">
        <v>1</v>
      </c>
      <c r="N216" t="s">
        <v>29</v>
      </c>
      <c r="O216" s="4">
        <v>2278.4499999999998</v>
      </c>
      <c r="P216" s="1">
        <f>+Tabla1[[#This Row],[PRECIO SIN IVA]]*0.65</f>
        <v>1480.9924999999998</v>
      </c>
      <c r="Q216" s="1">
        <f>+Tabla1[[#This Row],[PRECIO SIN IVA]]*0.7</f>
        <v>1594.9149999999997</v>
      </c>
      <c r="R216" s="1">
        <f>+Tabla1[[#This Row],[PRECIO SIN IVA]]*0.85</f>
        <v>1936.6824999999999</v>
      </c>
      <c r="S216" s="1">
        <f>+Tabla1[[#This Row],[PRECIO SIN IVA]]*1.16</f>
        <v>2643.0019999999995</v>
      </c>
    </row>
    <row r="217" spans="1:19" x14ac:dyDescent="0.25">
      <c r="A217" s="2">
        <v>7062359</v>
      </c>
      <c r="B217" t="s">
        <v>275</v>
      </c>
      <c r="D217" t="s">
        <v>351</v>
      </c>
      <c r="E217" t="s">
        <v>50</v>
      </c>
      <c r="F217" t="s">
        <v>75</v>
      </c>
      <c r="G217" t="s">
        <v>53</v>
      </c>
      <c r="H217" t="s">
        <v>161</v>
      </c>
      <c r="I217" t="s">
        <v>36</v>
      </c>
      <c r="J217" t="s">
        <v>25</v>
      </c>
      <c r="K217" t="s">
        <v>46</v>
      </c>
      <c r="L217">
        <v>70623</v>
      </c>
      <c r="M217">
        <v>1</v>
      </c>
      <c r="N217" t="s">
        <v>29</v>
      </c>
      <c r="O217" s="4">
        <v>2278.4499999999998</v>
      </c>
      <c r="P217" s="1">
        <f>+Tabla1[[#This Row],[PRECIO SIN IVA]]*0.65</f>
        <v>1480.9924999999998</v>
      </c>
      <c r="Q217" s="1">
        <f>+Tabla1[[#This Row],[PRECIO SIN IVA]]*0.7</f>
        <v>1594.9149999999997</v>
      </c>
      <c r="R217" s="1">
        <f>+Tabla1[[#This Row],[PRECIO SIN IVA]]*0.85</f>
        <v>1936.6824999999999</v>
      </c>
      <c r="S217" s="1">
        <f>+Tabla1[[#This Row],[PRECIO SIN IVA]]*1.16</f>
        <v>2643.0019999999995</v>
      </c>
    </row>
    <row r="218" spans="1:19" x14ac:dyDescent="0.25">
      <c r="A218" s="2">
        <v>7062374</v>
      </c>
      <c r="B218" t="s">
        <v>276</v>
      </c>
      <c r="D218" t="s">
        <v>352</v>
      </c>
      <c r="E218" t="s">
        <v>50</v>
      </c>
      <c r="F218" t="s">
        <v>75</v>
      </c>
      <c r="G218" t="s">
        <v>53</v>
      </c>
      <c r="H218" t="s">
        <v>161</v>
      </c>
      <c r="I218" t="s">
        <v>36</v>
      </c>
      <c r="J218" t="s">
        <v>49</v>
      </c>
      <c r="K218" t="s">
        <v>135</v>
      </c>
      <c r="L218">
        <v>70623</v>
      </c>
      <c r="M218">
        <v>1</v>
      </c>
      <c r="N218" t="s">
        <v>29</v>
      </c>
      <c r="O218" s="4">
        <v>2278.4499999999998</v>
      </c>
      <c r="P218" s="1">
        <f>+Tabla1[[#This Row],[PRECIO SIN IVA]]*0.65</f>
        <v>1480.9924999999998</v>
      </c>
      <c r="Q218" s="1">
        <f>+Tabla1[[#This Row],[PRECIO SIN IVA]]*0.7</f>
        <v>1594.9149999999997</v>
      </c>
      <c r="R218" s="1">
        <f>+Tabla1[[#This Row],[PRECIO SIN IVA]]*0.85</f>
        <v>1936.6824999999999</v>
      </c>
      <c r="S218" s="1">
        <f>+Tabla1[[#This Row],[PRECIO SIN IVA]]*1.16</f>
        <v>2643.0019999999995</v>
      </c>
    </row>
    <row r="219" spans="1:19" x14ac:dyDescent="0.25">
      <c r="A219" s="2">
        <v>7062375</v>
      </c>
      <c r="B219" t="s">
        <v>277</v>
      </c>
      <c r="D219" t="s">
        <v>352</v>
      </c>
      <c r="E219" t="s">
        <v>50</v>
      </c>
      <c r="F219" t="s">
        <v>75</v>
      </c>
      <c r="G219" t="s">
        <v>53</v>
      </c>
      <c r="H219" t="s">
        <v>161</v>
      </c>
      <c r="I219" t="s">
        <v>36</v>
      </c>
      <c r="J219" t="s">
        <v>49</v>
      </c>
      <c r="K219" t="s">
        <v>44</v>
      </c>
      <c r="L219">
        <v>70623</v>
      </c>
      <c r="M219">
        <v>1</v>
      </c>
      <c r="N219" t="s">
        <v>29</v>
      </c>
      <c r="O219" s="4">
        <v>2278.4499999999998</v>
      </c>
      <c r="P219" s="1">
        <f>+Tabla1[[#This Row],[PRECIO SIN IVA]]*0.65</f>
        <v>1480.9924999999998</v>
      </c>
      <c r="Q219" s="1">
        <f>+Tabla1[[#This Row],[PRECIO SIN IVA]]*0.7</f>
        <v>1594.9149999999997</v>
      </c>
      <c r="R219" s="1">
        <f>+Tabla1[[#This Row],[PRECIO SIN IVA]]*0.85</f>
        <v>1936.6824999999999</v>
      </c>
      <c r="S219" s="1">
        <f>+Tabla1[[#This Row],[PRECIO SIN IVA]]*1.16</f>
        <v>2643.0019999999995</v>
      </c>
    </row>
    <row r="220" spans="1:19" x14ac:dyDescent="0.25">
      <c r="A220" s="2">
        <v>7062393</v>
      </c>
      <c r="B220" t="s">
        <v>278</v>
      </c>
      <c r="D220" t="s">
        <v>354</v>
      </c>
      <c r="E220" t="s">
        <v>50</v>
      </c>
      <c r="F220" t="s">
        <v>75</v>
      </c>
      <c r="G220" t="s">
        <v>53</v>
      </c>
      <c r="H220" t="s">
        <v>161</v>
      </c>
      <c r="I220" t="s">
        <v>36</v>
      </c>
      <c r="J220" t="s">
        <v>353</v>
      </c>
      <c r="K220" t="s">
        <v>44</v>
      </c>
      <c r="L220">
        <v>70623</v>
      </c>
      <c r="M220">
        <v>1</v>
      </c>
      <c r="N220" t="s">
        <v>29</v>
      </c>
      <c r="O220" s="4">
        <v>2853.45</v>
      </c>
      <c r="P220" s="1">
        <f>+Tabla1[[#This Row],[PRECIO SIN IVA]]*0.65</f>
        <v>1854.7424999999998</v>
      </c>
      <c r="Q220" s="1">
        <f>+Tabla1[[#This Row],[PRECIO SIN IVA]]*0.7</f>
        <v>1997.4149999999997</v>
      </c>
      <c r="R220" s="1">
        <f>+Tabla1[[#This Row],[PRECIO SIN IVA]]*0.85</f>
        <v>2425.4324999999999</v>
      </c>
      <c r="S220" s="1">
        <f>+Tabla1[[#This Row],[PRECIO SIN IVA]]*1.16</f>
        <v>3310.0019999999995</v>
      </c>
    </row>
    <row r="221" spans="1:19" x14ac:dyDescent="0.25">
      <c r="A221" s="2">
        <v>7062394</v>
      </c>
      <c r="B221" t="s">
        <v>279</v>
      </c>
      <c r="D221" t="s">
        <v>354</v>
      </c>
      <c r="E221" t="s">
        <v>50</v>
      </c>
      <c r="F221" t="s">
        <v>75</v>
      </c>
      <c r="G221" t="s">
        <v>53</v>
      </c>
      <c r="H221" t="s">
        <v>161</v>
      </c>
      <c r="I221" t="s">
        <v>36</v>
      </c>
      <c r="J221" t="s">
        <v>353</v>
      </c>
      <c r="K221" t="s">
        <v>45</v>
      </c>
      <c r="L221">
        <v>70623</v>
      </c>
      <c r="M221">
        <v>1</v>
      </c>
      <c r="N221" t="s">
        <v>29</v>
      </c>
      <c r="O221" s="4">
        <v>2853.45</v>
      </c>
      <c r="P221" s="1">
        <f>+Tabla1[[#This Row],[PRECIO SIN IVA]]*0.65</f>
        <v>1854.7424999999998</v>
      </c>
      <c r="Q221" s="1">
        <f>+Tabla1[[#This Row],[PRECIO SIN IVA]]*0.7</f>
        <v>1997.4149999999997</v>
      </c>
      <c r="R221" s="1">
        <f>+Tabla1[[#This Row],[PRECIO SIN IVA]]*0.85</f>
        <v>2425.4324999999999</v>
      </c>
      <c r="S221" s="1">
        <f>+Tabla1[[#This Row],[PRECIO SIN IVA]]*1.16</f>
        <v>3310.0019999999995</v>
      </c>
    </row>
    <row r="222" spans="1:19" x14ac:dyDescent="0.25">
      <c r="A222" s="2">
        <v>7062395</v>
      </c>
      <c r="B222" t="s">
        <v>280</v>
      </c>
      <c r="D222" t="s">
        <v>354</v>
      </c>
      <c r="E222" t="s">
        <v>50</v>
      </c>
      <c r="F222" t="s">
        <v>75</v>
      </c>
      <c r="G222" t="s">
        <v>53</v>
      </c>
      <c r="H222" t="s">
        <v>161</v>
      </c>
      <c r="I222" t="s">
        <v>36</v>
      </c>
      <c r="J222" t="s">
        <v>353</v>
      </c>
      <c r="K222" t="s">
        <v>46</v>
      </c>
      <c r="L222">
        <v>70623</v>
      </c>
      <c r="M222">
        <v>1</v>
      </c>
      <c r="N222" t="s">
        <v>29</v>
      </c>
      <c r="O222" s="4">
        <v>2853.45</v>
      </c>
      <c r="P222" s="1">
        <f>+Tabla1[[#This Row],[PRECIO SIN IVA]]*0.65</f>
        <v>1854.7424999999998</v>
      </c>
      <c r="Q222" s="1">
        <f>+Tabla1[[#This Row],[PRECIO SIN IVA]]*0.7</f>
        <v>1997.4149999999997</v>
      </c>
      <c r="R222" s="1">
        <f>+Tabla1[[#This Row],[PRECIO SIN IVA]]*0.85</f>
        <v>2425.4324999999999</v>
      </c>
      <c r="S222" s="1">
        <f>+Tabla1[[#This Row],[PRECIO SIN IVA]]*1.16</f>
        <v>3310.0019999999995</v>
      </c>
    </row>
    <row r="223" spans="1:19" x14ac:dyDescent="0.25">
      <c r="A223" s="2">
        <v>7062396</v>
      </c>
      <c r="B223" t="s">
        <v>281</v>
      </c>
      <c r="D223" t="s">
        <v>354</v>
      </c>
      <c r="E223" t="s">
        <v>50</v>
      </c>
      <c r="F223" t="s">
        <v>75</v>
      </c>
      <c r="G223" t="s">
        <v>53</v>
      </c>
      <c r="H223" t="s">
        <v>161</v>
      </c>
      <c r="I223" t="s">
        <v>36</v>
      </c>
      <c r="J223" t="s">
        <v>353</v>
      </c>
      <c r="K223" t="s">
        <v>47</v>
      </c>
      <c r="L223">
        <v>70623</v>
      </c>
      <c r="M223">
        <v>1</v>
      </c>
      <c r="N223" t="s">
        <v>29</v>
      </c>
      <c r="O223" s="4">
        <v>2853.45</v>
      </c>
      <c r="P223" s="1">
        <f>+Tabla1[[#This Row],[PRECIO SIN IVA]]*0.65</f>
        <v>1854.7424999999998</v>
      </c>
      <c r="Q223" s="1">
        <f>+Tabla1[[#This Row],[PRECIO SIN IVA]]*0.7</f>
        <v>1997.4149999999997</v>
      </c>
      <c r="R223" s="1">
        <f>+Tabla1[[#This Row],[PRECIO SIN IVA]]*0.85</f>
        <v>2425.4324999999999</v>
      </c>
      <c r="S223" s="1">
        <f>+Tabla1[[#This Row],[PRECIO SIN IVA]]*1.16</f>
        <v>3310.0019999999995</v>
      </c>
    </row>
    <row r="224" spans="1:19" s="5" customFormat="1" x14ac:dyDescent="0.25">
      <c r="A224" s="8">
        <v>70700</v>
      </c>
      <c r="B224" s="5" t="s">
        <v>282</v>
      </c>
      <c r="D224" s="5" t="s">
        <v>357</v>
      </c>
      <c r="E224" s="5" t="s">
        <v>50</v>
      </c>
      <c r="F224" s="5" t="s">
        <v>75</v>
      </c>
      <c r="G224" s="5" t="s">
        <v>53</v>
      </c>
      <c r="H224" s="5" t="s">
        <v>161</v>
      </c>
      <c r="I224" s="5" t="s">
        <v>36</v>
      </c>
      <c r="M224" s="5">
        <v>1</v>
      </c>
      <c r="N224" s="5" t="s">
        <v>29</v>
      </c>
      <c r="O224" s="7"/>
      <c r="P224" s="6"/>
      <c r="Q224" s="6"/>
      <c r="R224" s="6"/>
      <c r="S224" s="6"/>
    </row>
    <row r="225" spans="1:19" x14ac:dyDescent="0.25">
      <c r="A225" s="2">
        <v>7070026</v>
      </c>
      <c r="B225" t="s">
        <v>282</v>
      </c>
      <c r="D225" t="s">
        <v>357</v>
      </c>
      <c r="E225" t="s">
        <v>50</v>
      </c>
      <c r="F225" t="s">
        <v>75</v>
      </c>
      <c r="G225" t="s">
        <v>53</v>
      </c>
      <c r="H225" t="s">
        <v>161</v>
      </c>
      <c r="I225" t="s">
        <v>36</v>
      </c>
      <c r="J225" t="s">
        <v>355</v>
      </c>
      <c r="K225" t="s">
        <v>44</v>
      </c>
      <c r="L225">
        <v>70700</v>
      </c>
      <c r="M225">
        <v>1</v>
      </c>
      <c r="N225" t="s">
        <v>29</v>
      </c>
      <c r="O225" s="4">
        <v>7594.83</v>
      </c>
      <c r="P225" s="1">
        <f>+Tabla1[[#This Row],[PRECIO SIN IVA]]*0.65</f>
        <v>4936.6395000000002</v>
      </c>
      <c r="Q225" s="1">
        <f>+Tabla1[[#This Row],[PRECIO SIN IVA]]*0.7</f>
        <v>5316.3809999999994</v>
      </c>
      <c r="R225" s="1">
        <f>+Tabla1[[#This Row],[PRECIO SIN IVA]]*0.85</f>
        <v>6455.6054999999997</v>
      </c>
      <c r="S225" s="1">
        <f>+Tabla1[[#This Row],[PRECIO SIN IVA]]*1.16</f>
        <v>8810.0028000000002</v>
      </c>
    </row>
    <row r="226" spans="1:19" x14ac:dyDescent="0.25">
      <c r="A226" s="2">
        <v>7070027</v>
      </c>
      <c r="B226" t="s">
        <v>283</v>
      </c>
      <c r="D226" t="s">
        <v>357</v>
      </c>
      <c r="E226" t="s">
        <v>50</v>
      </c>
      <c r="F226" t="s">
        <v>75</v>
      </c>
      <c r="G226" t="s">
        <v>53</v>
      </c>
      <c r="H226" t="s">
        <v>161</v>
      </c>
      <c r="I226" t="s">
        <v>36</v>
      </c>
      <c r="J226" t="s">
        <v>355</v>
      </c>
      <c r="K226" t="s">
        <v>45</v>
      </c>
      <c r="L226">
        <v>70700</v>
      </c>
      <c r="M226">
        <v>1</v>
      </c>
      <c r="N226" t="s">
        <v>29</v>
      </c>
      <c r="O226" s="4">
        <v>7594.83</v>
      </c>
      <c r="P226" s="1">
        <f>+Tabla1[[#This Row],[PRECIO SIN IVA]]*0.65</f>
        <v>4936.6395000000002</v>
      </c>
      <c r="Q226" s="1">
        <f>+Tabla1[[#This Row],[PRECIO SIN IVA]]*0.7</f>
        <v>5316.3809999999994</v>
      </c>
      <c r="R226" s="1">
        <f>+Tabla1[[#This Row],[PRECIO SIN IVA]]*0.85</f>
        <v>6455.6054999999997</v>
      </c>
      <c r="S226" s="1">
        <f>+Tabla1[[#This Row],[PRECIO SIN IVA]]*1.16</f>
        <v>8810.0028000000002</v>
      </c>
    </row>
    <row r="227" spans="1:19" x14ac:dyDescent="0.25">
      <c r="A227" s="2">
        <v>7070044</v>
      </c>
      <c r="B227" t="s">
        <v>284</v>
      </c>
      <c r="D227" t="s">
        <v>358</v>
      </c>
      <c r="E227" t="s">
        <v>50</v>
      </c>
      <c r="F227" t="s">
        <v>75</v>
      </c>
      <c r="G227" t="s">
        <v>53</v>
      </c>
      <c r="H227" t="s">
        <v>161</v>
      </c>
      <c r="I227" t="s">
        <v>36</v>
      </c>
      <c r="J227" t="s">
        <v>356</v>
      </c>
      <c r="K227" t="s">
        <v>44</v>
      </c>
      <c r="L227">
        <v>70700</v>
      </c>
      <c r="M227">
        <v>1</v>
      </c>
      <c r="N227" t="s">
        <v>29</v>
      </c>
      <c r="O227" s="4">
        <v>3037.93</v>
      </c>
      <c r="P227" s="1">
        <f>+Tabla1[[#This Row],[PRECIO SIN IVA]]*0.65</f>
        <v>1974.6544999999999</v>
      </c>
      <c r="Q227" s="1">
        <f>+Tabla1[[#This Row],[PRECIO SIN IVA]]*0.7</f>
        <v>2126.5509999999999</v>
      </c>
      <c r="R227" s="1">
        <f>+Tabla1[[#This Row],[PRECIO SIN IVA]]*0.85</f>
        <v>2582.2404999999999</v>
      </c>
      <c r="S227" s="1">
        <f>+Tabla1[[#This Row],[PRECIO SIN IVA]]*1.16</f>
        <v>3523.9987999999994</v>
      </c>
    </row>
    <row r="228" spans="1:19" x14ac:dyDescent="0.25">
      <c r="A228" s="2">
        <v>7070045</v>
      </c>
      <c r="B228" t="s">
        <v>285</v>
      </c>
      <c r="D228" t="s">
        <v>358</v>
      </c>
      <c r="E228" t="s">
        <v>50</v>
      </c>
      <c r="F228" t="s">
        <v>75</v>
      </c>
      <c r="G228" t="s">
        <v>53</v>
      </c>
      <c r="H228" t="s">
        <v>161</v>
      </c>
      <c r="I228" t="s">
        <v>36</v>
      </c>
      <c r="J228" t="s">
        <v>356</v>
      </c>
      <c r="K228" t="s">
        <v>45</v>
      </c>
      <c r="L228">
        <v>70700</v>
      </c>
      <c r="M228">
        <v>1</v>
      </c>
      <c r="N228" t="s">
        <v>29</v>
      </c>
      <c r="O228" s="4">
        <v>3037.93</v>
      </c>
      <c r="P228" s="1">
        <f>+Tabla1[[#This Row],[PRECIO SIN IVA]]*0.65</f>
        <v>1974.6544999999999</v>
      </c>
      <c r="Q228" s="1">
        <f>+Tabla1[[#This Row],[PRECIO SIN IVA]]*0.7</f>
        <v>2126.5509999999999</v>
      </c>
      <c r="R228" s="1">
        <f>+Tabla1[[#This Row],[PRECIO SIN IVA]]*0.85</f>
        <v>2582.2404999999999</v>
      </c>
      <c r="S228" s="1">
        <f>+Tabla1[[#This Row],[PRECIO SIN IVA]]*1.16</f>
        <v>3523.9987999999994</v>
      </c>
    </row>
    <row r="229" spans="1:19" s="5" customFormat="1" x14ac:dyDescent="0.25">
      <c r="A229" s="8">
        <v>70701</v>
      </c>
      <c r="B229" s="5" t="s">
        <v>286</v>
      </c>
      <c r="D229" s="5" t="s">
        <v>359</v>
      </c>
      <c r="E229" s="5" t="s">
        <v>50</v>
      </c>
      <c r="F229" s="5" t="s">
        <v>75</v>
      </c>
      <c r="G229" s="5" t="s">
        <v>53</v>
      </c>
      <c r="H229" s="5" t="s">
        <v>161</v>
      </c>
      <c r="I229" s="5" t="s">
        <v>36</v>
      </c>
      <c r="M229" s="5">
        <v>1</v>
      </c>
      <c r="N229" s="5" t="s">
        <v>29</v>
      </c>
      <c r="O229" s="7"/>
      <c r="P229" s="6"/>
      <c r="Q229" s="6"/>
      <c r="R229" s="6"/>
      <c r="S229" s="6"/>
    </row>
    <row r="230" spans="1:19" x14ac:dyDescent="0.25">
      <c r="A230" s="2">
        <v>7070150</v>
      </c>
      <c r="B230" t="s">
        <v>286</v>
      </c>
      <c r="D230" t="s">
        <v>359</v>
      </c>
      <c r="E230" t="s">
        <v>50</v>
      </c>
      <c r="F230" t="s">
        <v>75</v>
      </c>
      <c r="G230" t="s">
        <v>53</v>
      </c>
      <c r="H230" t="s">
        <v>161</v>
      </c>
      <c r="I230" t="s">
        <v>36</v>
      </c>
      <c r="J230" t="s">
        <v>315</v>
      </c>
      <c r="K230" t="s">
        <v>135</v>
      </c>
      <c r="L230">
        <v>70701</v>
      </c>
      <c r="M230">
        <v>1</v>
      </c>
      <c r="N230" t="s">
        <v>29</v>
      </c>
      <c r="O230" s="4">
        <v>2278.4499999999998</v>
      </c>
      <c r="P230" s="1">
        <f>+Tabla1[[#This Row],[PRECIO SIN IVA]]*0.65</f>
        <v>1480.9924999999998</v>
      </c>
      <c r="Q230" s="1">
        <f>+Tabla1[[#This Row],[PRECIO SIN IVA]]*0.7</f>
        <v>1594.9149999999997</v>
      </c>
      <c r="R230" s="1">
        <f>+Tabla1[[#This Row],[PRECIO SIN IVA]]*0.85</f>
        <v>1936.6824999999999</v>
      </c>
      <c r="S230" s="1">
        <f>+Tabla1[[#This Row],[PRECIO SIN IVA]]*1.16</f>
        <v>2643.0019999999995</v>
      </c>
    </row>
    <row r="231" spans="1:19" x14ac:dyDescent="0.25">
      <c r="A231" s="2">
        <v>7070151</v>
      </c>
      <c r="B231" t="s">
        <v>287</v>
      </c>
      <c r="D231" t="s">
        <v>359</v>
      </c>
      <c r="E231" t="s">
        <v>50</v>
      </c>
      <c r="F231" t="s">
        <v>75</v>
      </c>
      <c r="G231" t="s">
        <v>53</v>
      </c>
      <c r="H231" t="s">
        <v>161</v>
      </c>
      <c r="I231" t="s">
        <v>36</v>
      </c>
      <c r="J231" t="s">
        <v>315</v>
      </c>
      <c r="K231" t="s">
        <v>44</v>
      </c>
      <c r="L231">
        <v>70701</v>
      </c>
      <c r="M231">
        <v>1</v>
      </c>
      <c r="N231" t="s">
        <v>29</v>
      </c>
      <c r="O231" s="4">
        <v>2278.4499999999998</v>
      </c>
      <c r="P231" s="1">
        <f>+Tabla1[[#This Row],[PRECIO SIN IVA]]*0.65</f>
        <v>1480.9924999999998</v>
      </c>
      <c r="Q231" s="1">
        <f>+Tabla1[[#This Row],[PRECIO SIN IVA]]*0.7</f>
        <v>1594.9149999999997</v>
      </c>
      <c r="R231" s="1">
        <f>+Tabla1[[#This Row],[PRECIO SIN IVA]]*0.85</f>
        <v>1936.6824999999999</v>
      </c>
      <c r="S231" s="1">
        <f>+Tabla1[[#This Row],[PRECIO SIN IVA]]*1.16</f>
        <v>2643.0019999999995</v>
      </c>
    </row>
    <row r="232" spans="1:19" x14ac:dyDescent="0.25">
      <c r="A232" s="2">
        <v>7070152</v>
      </c>
      <c r="B232" t="s">
        <v>288</v>
      </c>
      <c r="D232" t="s">
        <v>359</v>
      </c>
      <c r="E232" t="s">
        <v>50</v>
      </c>
      <c r="F232" t="s">
        <v>75</v>
      </c>
      <c r="G232" t="s">
        <v>53</v>
      </c>
      <c r="H232" t="s">
        <v>161</v>
      </c>
      <c r="I232" t="s">
        <v>36</v>
      </c>
      <c r="J232" t="s">
        <v>315</v>
      </c>
      <c r="K232" t="s">
        <v>45</v>
      </c>
      <c r="L232">
        <v>70701</v>
      </c>
      <c r="M232">
        <v>1</v>
      </c>
      <c r="N232" t="s">
        <v>29</v>
      </c>
      <c r="O232" s="4">
        <v>2278.4499999999998</v>
      </c>
      <c r="P232" s="1">
        <f>+Tabla1[[#This Row],[PRECIO SIN IVA]]*0.65</f>
        <v>1480.9924999999998</v>
      </c>
      <c r="Q232" s="1">
        <f>+Tabla1[[#This Row],[PRECIO SIN IVA]]*0.7</f>
        <v>1594.9149999999997</v>
      </c>
      <c r="R232" s="1">
        <f>+Tabla1[[#This Row],[PRECIO SIN IVA]]*0.85</f>
        <v>1936.6824999999999</v>
      </c>
      <c r="S232" s="1">
        <f>+Tabla1[[#This Row],[PRECIO SIN IVA]]*1.16</f>
        <v>2643.0019999999995</v>
      </c>
    </row>
    <row r="233" spans="1:19" s="5" customFormat="1" x14ac:dyDescent="0.25">
      <c r="A233" s="8">
        <v>80411</v>
      </c>
      <c r="B233" s="5" t="s">
        <v>289</v>
      </c>
      <c r="D233" s="5" t="s">
        <v>613</v>
      </c>
      <c r="E233" s="5" t="s">
        <v>50</v>
      </c>
      <c r="F233" s="5" t="s">
        <v>75</v>
      </c>
      <c r="G233" s="5" t="s">
        <v>53</v>
      </c>
      <c r="H233" s="5" t="s">
        <v>161</v>
      </c>
      <c r="I233" s="5" t="s">
        <v>36</v>
      </c>
      <c r="M233" s="5">
        <v>1</v>
      </c>
      <c r="N233" s="5" t="s">
        <v>29</v>
      </c>
      <c r="O233" s="7"/>
      <c r="P233" s="6"/>
      <c r="Q233" s="6"/>
      <c r="R233" s="6"/>
      <c r="S233" s="6"/>
    </row>
    <row r="234" spans="1:19" x14ac:dyDescent="0.25">
      <c r="A234" s="2">
        <v>8041176</v>
      </c>
      <c r="B234" t="s">
        <v>289</v>
      </c>
      <c r="D234" t="s">
        <v>613</v>
      </c>
      <c r="E234" t="s">
        <v>50</v>
      </c>
      <c r="F234" t="s">
        <v>75</v>
      </c>
      <c r="G234" t="s">
        <v>53</v>
      </c>
      <c r="H234" t="s">
        <v>161</v>
      </c>
      <c r="I234" t="s">
        <v>36</v>
      </c>
      <c r="J234" t="s">
        <v>355</v>
      </c>
      <c r="K234" t="s">
        <v>44</v>
      </c>
      <c r="M234">
        <v>1</v>
      </c>
      <c r="N234" t="s">
        <v>29</v>
      </c>
      <c r="O234" s="4">
        <v>6834.48</v>
      </c>
      <c r="P234" s="1">
        <f>+Tabla1[[#This Row],[PRECIO SIN IVA]]*0.65</f>
        <v>4442.4120000000003</v>
      </c>
      <c r="Q234" s="1">
        <f>+Tabla1[[#This Row],[PRECIO SIN IVA]]*0.7</f>
        <v>4784.1359999999995</v>
      </c>
      <c r="R234" s="1">
        <f>+Tabla1[[#This Row],[PRECIO SIN IVA]]*0.85</f>
        <v>5809.3079999999991</v>
      </c>
      <c r="S234" s="1">
        <f>+Tabla1[[#This Row],[PRECIO SIN IVA]]*1.16</f>
        <v>7927.996799999999</v>
      </c>
    </row>
    <row r="235" spans="1:19" x14ac:dyDescent="0.25">
      <c r="A235" s="2">
        <v>8041179</v>
      </c>
      <c r="B235" t="s">
        <v>284</v>
      </c>
      <c r="D235" t="s">
        <v>615</v>
      </c>
      <c r="E235" t="s">
        <v>50</v>
      </c>
      <c r="F235" t="s">
        <v>75</v>
      </c>
      <c r="G235" t="s">
        <v>53</v>
      </c>
      <c r="H235" t="s">
        <v>161</v>
      </c>
      <c r="I235" t="s">
        <v>36</v>
      </c>
      <c r="J235" t="s">
        <v>614</v>
      </c>
      <c r="K235" t="s">
        <v>44</v>
      </c>
      <c r="L235">
        <v>80411</v>
      </c>
      <c r="M235">
        <v>1</v>
      </c>
      <c r="N235" t="s">
        <v>29</v>
      </c>
      <c r="O235" s="4">
        <v>3137.93</v>
      </c>
      <c r="P235">
        <f>+Tabla1[[#This Row],[PRECIO SIN IVA]]*0.65</f>
        <v>2039.6544999999999</v>
      </c>
      <c r="Q235">
        <f>+Tabla1[[#This Row],[PRECIO SIN IVA]]*0.7</f>
        <v>2196.5509999999999</v>
      </c>
      <c r="R235">
        <f>+Tabla1[[#This Row],[PRECIO SIN IVA]]*0.85</f>
        <v>2667.2404999999999</v>
      </c>
      <c r="S235" s="1">
        <f>+Tabla1[[#This Row],[PRECIO SIN IVA]]*1.16</f>
        <v>3639.9987999999994</v>
      </c>
    </row>
    <row r="236" spans="1:19" x14ac:dyDescent="0.25">
      <c r="A236" s="2">
        <v>8041189</v>
      </c>
      <c r="B236" t="s">
        <v>368</v>
      </c>
      <c r="D236" t="s">
        <v>616</v>
      </c>
      <c r="E236" t="s">
        <v>50</v>
      </c>
      <c r="F236" t="s">
        <v>75</v>
      </c>
      <c r="G236" t="s">
        <v>53</v>
      </c>
      <c r="H236" t="s">
        <v>161</v>
      </c>
      <c r="I236" t="s">
        <v>36</v>
      </c>
      <c r="J236" t="s">
        <v>356</v>
      </c>
      <c r="K236" t="s">
        <v>44</v>
      </c>
      <c r="L236">
        <v>80411</v>
      </c>
      <c r="M236">
        <v>1</v>
      </c>
      <c r="N236" t="s">
        <v>29</v>
      </c>
      <c r="O236" s="4">
        <v>2353.4499999999998</v>
      </c>
      <c r="P236">
        <f>+Tabla1[[#This Row],[PRECIO SIN IVA]]*0.65</f>
        <v>1529.7424999999998</v>
      </c>
      <c r="Q236">
        <f>+Tabla1[[#This Row],[PRECIO SIN IVA]]*0.7</f>
        <v>1647.4149999999997</v>
      </c>
      <c r="R236">
        <f>+Tabla1[[#This Row],[PRECIO SIN IVA]]*0.85</f>
        <v>2000.4324999999999</v>
      </c>
      <c r="S236" s="1">
        <f>+Tabla1[[#This Row],[PRECIO SIN IVA]]*1.16</f>
        <v>2730.0019999999995</v>
      </c>
    </row>
    <row r="237" spans="1:19" s="5" customFormat="1" x14ac:dyDescent="0.25">
      <c r="A237" s="8">
        <v>70283</v>
      </c>
      <c r="B237" s="5" t="s">
        <v>369</v>
      </c>
      <c r="D237" s="5" t="s">
        <v>619</v>
      </c>
      <c r="E237" s="5" t="s">
        <v>50</v>
      </c>
      <c r="F237" s="5" t="s">
        <v>609</v>
      </c>
      <c r="G237" s="5" t="s">
        <v>53</v>
      </c>
      <c r="H237" s="5" t="s">
        <v>161</v>
      </c>
      <c r="I237" s="5" t="s">
        <v>36</v>
      </c>
      <c r="M237" s="5">
        <v>1</v>
      </c>
      <c r="N237" s="5" t="s">
        <v>29</v>
      </c>
      <c r="O237" s="7"/>
      <c r="S237" s="6"/>
    </row>
    <row r="238" spans="1:19" x14ac:dyDescent="0.25">
      <c r="A238" s="2">
        <v>7028349</v>
      </c>
      <c r="B238" t="s">
        <v>369</v>
      </c>
      <c r="D238" t="s">
        <v>619</v>
      </c>
      <c r="E238" t="s">
        <v>50</v>
      </c>
      <c r="F238" t="s">
        <v>609</v>
      </c>
      <c r="G238" t="s">
        <v>53</v>
      </c>
      <c r="H238" t="s">
        <v>161</v>
      </c>
      <c r="I238" t="s">
        <v>36</v>
      </c>
      <c r="J238" t="s">
        <v>139</v>
      </c>
      <c r="K238" t="s">
        <v>44</v>
      </c>
      <c r="L238">
        <v>70283</v>
      </c>
      <c r="M238">
        <v>1</v>
      </c>
      <c r="N238" t="s">
        <v>29</v>
      </c>
      <c r="O238" s="4">
        <v>2808.62</v>
      </c>
      <c r="P238">
        <f>+Tabla1[[#This Row],[PRECIO SIN IVA]]*0.65</f>
        <v>1825.6030000000001</v>
      </c>
      <c r="Q238">
        <f>+Tabla1[[#This Row],[PRECIO SIN IVA]]*0.7</f>
        <v>1966.0339999999999</v>
      </c>
      <c r="R238">
        <f>+Tabla1[[#This Row],[PRECIO SIN IVA]]*0.85</f>
        <v>2387.3269999999998</v>
      </c>
      <c r="S238" s="1">
        <f>+Tabla1[[#This Row],[PRECIO SIN IVA]]*1.16</f>
        <v>3257.9991999999997</v>
      </c>
    </row>
    <row r="239" spans="1:19" x14ac:dyDescent="0.25">
      <c r="A239" s="2">
        <v>7028350</v>
      </c>
      <c r="B239" t="s">
        <v>370</v>
      </c>
      <c r="D239" t="s">
        <v>619</v>
      </c>
      <c r="E239" t="s">
        <v>50</v>
      </c>
      <c r="F239" t="s">
        <v>609</v>
      </c>
      <c r="G239" t="s">
        <v>53</v>
      </c>
      <c r="H239" t="s">
        <v>161</v>
      </c>
      <c r="I239" t="s">
        <v>36</v>
      </c>
      <c r="J239" t="s">
        <v>618</v>
      </c>
      <c r="K239" t="s">
        <v>45</v>
      </c>
      <c r="L239">
        <v>70283</v>
      </c>
      <c r="M239">
        <v>1</v>
      </c>
      <c r="N239" t="s">
        <v>29</v>
      </c>
      <c r="O239" s="4">
        <v>2808.62</v>
      </c>
      <c r="P239">
        <f>+Tabla1[[#This Row],[PRECIO SIN IVA]]*0.65</f>
        <v>1825.6030000000001</v>
      </c>
      <c r="Q239">
        <f>+Tabla1[[#This Row],[PRECIO SIN IVA]]*0.7</f>
        <v>1966.0339999999999</v>
      </c>
      <c r="R239">
        <f>+Tabla1[[#This Row],[PRECIO SIN IVA]]*0.85</f>
        <v>2387.3269999999998</v>
      </c>
      <c r="S239" s="1">
        <f>+Tabla1[[#This Row],[PRECIO SIN IVA]]*1.16</f>
        <v>3257.9991999999997</v>
      </c>
    </row>
    <row r="240" spans="1:19" x14ac:dyDescent="0.25">
      <c r="A240" s="2">
        <v>7028351</v>
      </c>
      <c r="B240" t="s">
        <v>371</v>
      </c>
      <c r="D240" t="s">
        <v>619</v>
      </c>
      <c r="E240" t="s">
        <v>50</v>
      </c>
      <c r="F240" t="s">
        <v>609</v>
      </c>
      <c r="G240" t="s">
        <v>53</v>
      </c>
      <c r="H240" t="s">
        <v>161</v>
      </c>
      <c r="I240" t="s">
        <v>36</v>
      </c>
      <c r="J240" t="s">
        <v>618</v>
      </c>
      <c r="K240" t="s">
        <v>46</v>
      </c>
      <c r="L240">
        <v>70283</v>
      </c>
      <c r="M240">
        <v>1</v>
      </c>
      <c r="N240" t="s">
        <v>29</v>
      </c>
      <c r="O240" s="4">
        <v>2808.62</v>
      </c>
      <c r="P240">
        <f>+Tabla1[[#This Row],[PRECIO SIN IVA]]*0.65</f>
        <v>1825.6030000000001</v>
      </c>
      <c r="Q240">
        <f>+Tabla1[[#This Row],[PRECIO SIN IVA]]*0.7</f>
        <v>1966.0339999999999</v>
      </c>
      <c r="R240">
        <f>+Tabla1[[#This Row],[PRECIO SIN IVA]]*0.85</f>
        <v>2387.3269999999998</v>
      </c>
      <c r="S240" s="1">
        <f>+Tabla1[[#This Row],[PRECIO SIN IVA]]*1.16</f>
        <v>3257.9991999999997</v>
      </c>
    </row>
    <row r="241" spans="1:19" x14ac:dyDescent="0.25">
      <c r="A241" s="2">
        <v>7028360</v>
      </c>
      <c r="B241" t="s">
        <v>372</v>
      </c>
      <c r="D241" t="s">
        <v>620</v>
      </c>
      <c r="E241" t="s">
        <v>50</v>
      </c>
      <c r="F241" t="s">
        <v>609</v>
      </c>
      <c r="G241" t="s">
        <v>53</v>
      </c>
      <c r="H241" t="s">
        <v>161</v>
      </c>
      <c r="I241" t="s">
        <v>36</v>
      </c>
      <c r="J241" t="s">
        <v>617</v>
      </c>
      <c r="K241" t="s">
        <v>135</v>
      </c>
      <c r="L241">
        <v>70283</v>
      </c>
      <c r="M241">
        <v>1</v>
      </c>
      <c r="N241" t="s">
        <v>29</v>
      </c>
      <c r="O241" s="4">
        <v>2808.62</v>
      </c>
      <c r="P241">
        <f>+Tabla1[[#This Row],[PRECIO SIN IVA]]*0.65</f>
        <v>1825.6030000000001</v>
      </c>
      <c r="Q241">
        <f>+Tabla1[[#This Row],[PRECIO SIN IVA]]*0.7</f>
        <v>1966.0339999999999</v>
      </c>
      <c r="R241">
        <f>+Tabla1[[#This Row],[PRECIO SIN IVA]]*0.85</f>
        <v>2387.3269999999998</v>
      </c>
      <c r="S241" s="1">
        <f>+Tabla1[[#This Row],[PRECIO SIN IVA]]*1.16</f>
        <v>3257.9991999999997</v>
      </c>
    </row>
    <row r="242" spans="1:19" x14ac:dyDescent="0.25">
      <c r="A242" s="2">
        <v>7028373</v>
      </c>
      <c r="B242" t="s">
        <v>373</v>
      </c>
      <c r="D242" t="s">
        <v>621</v>
      </c>
      <c r="E242" t="s">
        <v>50</v>
      </c>
      <c r="F242" t="s">
        <v>609</v>
      </c>
      <c r="G242" t="s">
        <v>53</v>
      </c>
      <c r="H242" t="s">
        <v>161</v>
      </c>
      <c r="I242" t="s">
        <v>36</v>
      </c>
      <c r="J242" t="s">
        <v>25</v>
      </c>
      <c r="K242" t="s">
        <v>44</v>
      </c>
      <c r="L242">
        <v>70283</v>
      </c>
      <c r="M242">
        <v>1</v>
      </c>
      <c r="N242" t="s">
        <v>29</v>
      </c>
      <c r="O242" s="4">
        <v>2808.62</v>
      </c>
      <c r="P242">
        <f>+Tabla1[[#This Row],[PRECIO SIN IVA]]*0.65</f>
        <v>1825.6030000000001</v>
      </c>
      <c r="Q242">
        <f>+Tabla1[[#This Row],[PRECIO SIN IVA]]*0.7</f>
        <v>1966.0339999999999</v>
      </c>
      <c r="R242">
        <f>+Tabla1[[#This Row],[PRECIO SIN IVA]]*0.85</f>
        <v>2387.3269999999998</v>
      </c>
      <c r="S242" s="1">
        <f>+Tabla1[[#This Row],[PRECIO SIN IVA]]*1.16</f>
        <v>3257.9991999999997</v>
      </c>
    </row>
    <row r="243" spans="1:19" x14ac:dyDescent="0.25">
      <c r="A243" s="2">
        <v>7028374</v>
      </c>
      <c r="B243" t="s">
        <v>374</v>
      </c>
      <c r="D243" t="s">
        <v>374</v>
      </c>
      <c r="E243" t="s">
        <v>50</v>
      </c>
      <c r="F243" t="s">
        <v>609</v>
      </c>
      <c r="G243" t="s">
        <v>53</v>
      </c>
      <c r="H243" t="s">
        <v>161</v>
      </c>
      <c r="I243" t="s">
        <v>36</v>
      </c>
      <c r="J243" t="s">
        <v>25</v>
      </c>
      <c r="K243" t="s">
        <v>45</v>
      </c>
      <c r="L243">
        <v>70283</v>
      </c>
      <c r="M243">
        <v>1</v>
      </c>
      <c r="N243" t="s">
        <v>29</v>
      </c>
      <c r="O243" s="4">
        <v>2808.62</v>
      </c>
      <c r="P243">
        <f>+Tabla1[[#This Row],[PRECIO SIN IVA]]*0.65</f>
        <v>1825.6030000000001</v>
      </c>
      <c r="Q243">
        <f>+Tabla1[[#This Row],[PRECIO SIN IVA]]*0.7</f>
        <v>1966.0339999999999</v>
      </c>
      <c r="R243">
        <f>+Tabla1[[#This Row],[PRECIO SIN IVA]]*0.85</f>
        <v>2387.3269999999998</v>
      </c>
      <c r="S243" s="1">
        <f>+Tabla1[[#This Row],[PRECIO SIN IVA]]*1.16</f>
        <v>3257.9991999999997</v>
      </c>
    </row>
    <row r="244" spans="1:19" x14ac:dyDescent="0.25">
      <c r="A244" s="2">
        <v>7028375</v>
      </c>
      <c r="B244" t="s">
        <v>375</v>
      </c>
      <c r="D244" t="s">
        <v>375</v>
      </c>
      <c r="E244" t="s">
        <v>50</v>
      </c>
      <c r="F244" t="s">
        <v>609</v>
      </c>
      <c r="G244" t="s">
        <v>53</v>
      </c>
      <c r="H244" t="s">
        <v>161</v>
      </c>
      <c r="I244" t="s">
        <v>36</v>
      </c>
      <c r="J244" t="s">
        <v>25</v>
      </c>
      <c r="K244" t="s">
        <v>46</v>
      </c>
      <c r="L244">
        <v>70283</v>
      </c>
      <c r="M244">
        <v>1</v>
      </c>
      <c r="N244" t="s">
        <v>29</v>
      </c>
      <c r="O244" s="4">
        <v>2808.62</v>
      </c>
      <c r="P244">
        <f>+Tabla1[[#This Row],[PRECIO SIN IVA]]*0.65</f>
        <v>1825.6030000000001</v>
      </c>
      <c r="Q244">
        <f>+Tabla1[[#This Row],[PRECIO SIN IVA]]*0.7</f>
        <v>1966.0339999999999</v>
      </c>
      <c r="R244">
        <f>+Tabla1[[#This Row],[PRECIO SIN IVA]]*0.85</f>
        <v>2387.3269999999998</v>
      </c>
      <c r="S244" s="1">
        <f>+Tabla1[[#This Row],[PRECIO SIN IVA]]*1.16</f>
        <v>3257.9991999999997</v>
      </c>
    </row>
    <row r="245" spans="1:19" s="9" customFormat="1" x14ac:dyDescent="0.25">
      <c r="A245" s="12">
        <v>7000637</v>
      </c>
      <c r="B245" s="9" t="s">
        <v>376</v>
      </c>
      <c r="D245" s="9" t="s">
        <v>622</v>
      </c>
      <c r="E245" s="9" t="s">
        <v>50</v>
      </c>
      <c r="F245" s="9" t="s">
        <v>609</v>
      </c>
      <c r="G245" s="9" t="s">
        <v>53</v>
      </c>
      <c r="H245" s="9" t="s">
        <v>161</v>
      </c>
      <c r="I245" s="9" t="s">
        <v>36</v>
      </c>
      <c r="M245" s="9">
        <v>1</v>
      </c>
      <c r="N245" s="9" t="s">
        <v>29</v>
      </c>
      <c r="O245" s="11">
        <v>3567.24</v>
      </c>
      <c r="P245" s="9">
        <f>+Tabla1[[#This Row],[PRECIO SIN IVA]]*0.65</f>
        <v>2318.7060000000001</v>
      </c>
      <c r="Q245" s="9">
        <f>+Tabla1[[#This Row],[PRECIO SIN IVA]]*0.7</f>
        <v>2497.0679999999998</v>
      </c>
      <c r="R245" s="9">
        <f>+Tabla1[[#This Row],[PRECIO SIN IVA]]*0.85</f>
        <v>3032.1539999999995</v>
      </c>
      <c r="S245" s="10">
        <f>+Tabla1[[#This Row],[PRECIO SIN IVA]]*1.16</f>
        <v>4137.9983999999995</v>
      </c>
    </row>
    <row r="246" spans="1:19" s="5" customFormat="1" x14ac:dyDescent="0.25">
      <c r="A246" s="8">
        <v>70534</v>
      </c>
      <c r="B246" s="5" t="s">
        <v>377</v>
      </c>
      <c r="D246" s="5" t="s">
        <v>623</v>
      </c>
      <c r="E246" s="5" t="s">
        <v>50</v>
      </c>
      <c r="F246" s="5" t="s">
        <v>51</v>
      </c>
      <c r="G246" s="5" t="s">
        <v>53</v>
      </c>
      <c r="H246" s="5" t="s">
        <v>161</v>
      </c>
      <c r="I246" s="5" t="s">
        <v>36</v>
      </c>
      <c r="M246" s="5">
        <v>1</v>
      </c>
      <c r="N246" s="5" t="s">
        <v>29</v>
      </c>
      <c r="O246" s="7"/>
      <c r="S246" s="6"/>
    </row>
    <row r="247" spans="1:19" x14ac:dyDescent="0.25">
      <c r="A247" s="2">
        <v>7053438</v>
      </c>
      <c r="B247" t="s">
        <v>377</v>
      </c>
      <c r="D247" t="s">
        <v>623</v>
      </c>
      <c r="E247" t="s">
        <v>50</v>
      </c>
      <c r="F247" t="s">
        <v>51</v>
      </c>
      <c r="G247" t="s">
        <v>53</v>
      </c>
      <c r="H247" t="s">
        <v>161</v>
      </c>
      <c r="I247" t="s">
        <v>36</v>
      </c>
      <c r="J247" t="s">
        <v>624</v>
      </c>
      <c r="K247" t="s">
        <v>135</v>
      </c>
      <c r="L247">
        <v>70534</v>
      </c>
      <c r="M247">
        <v>1</v>
      </c>
      <c r="N247" t="s">
        <v>29</v>
      </c>
      <c r="O247" s="4">
        <v>3797.41</v>
      </c>
      <c r="P247">
        <f>+Tabla1[[#This Row],[PRECIO SIN IVA]]*0.65</f>
        <v>2468.3164999999999</v>
      </c>
      <c r="Q247">
        <f>+Tabla1[[#This Row],[PRECIO SIN IVA]]*0.7</f>
        <v>2658.1869999999999</v>
      </c>
      <c r="R247">
        <f>+Tabla1[[#This Row],[PRECIO SIN IVA]]*0.85</f>
        <v>3227.7984999999999</v>
      </c>
      <c r="S247" s="1">
        <f>+Tabla1[[#This Row],[PRECIO SIN IVA]]*1.16</f>
        <v>4404.9955999999993</v>
      </c>
    </row>
    <row r="248" spans="1:19" x14ac:dyDescent="0.25">
      <c r="A248" s="2">
        <v>7053439</v>
      </c>
      <c r="B248" t="s">
        <v>378</v>
      </c>
      <c r="D248" t="s">
        <v>623</v>
      </c>
      <c r="E248" t="s">
        <v>50</v>
      </c>
      <c r="F248" t="s">
        <v>51</v>
      </c>
      <c r="G248" t="s">
        <v>53</v>
      </c>
      <c r="H248" t="s">
        <v>161</v>
      </c>
      <c r="I248" t="s">
        <v>36</v>
      </c>
      <c r="J248" t="s">
        <v>624</v>
      </c>
      <c r="K248" t="s">
        <v>44</v>
      </c>
      <c r="L248">
        <v>70534</v>
      </c>
      <c r="M248">
        <v>1</v>
      </c>
      <c r="N248" t="s">
        <v>29</v>
      </c>
      <c r="O248" s="4">
        <v>3797.41</v>
      </c>
      <c r="P248">
        <f>+Tabla1[[#This Row],[PRECIO SIN IVA]]*0.65</f>
        <v>2468.3164999999999</v>
      </c>
      <c r="Q248">
        <f>+Tabla1[[#This Row],[PRECIO SIN IVA]]*0.7</f>
        <v>2658.1869999999999</v>
      </c>
      <c r="R248">
        <f>+Tabla1[[#This Row],[PRECIO SIN IVA]]*0.85</f>
        <v>3227.7984999999999</v>
      </c>
      <c r="S248" s="1">
        <f>+Tabla1[[#This Row],[PRECIO SIN IVA]]*1.16</f>
        <v>4404.9955999999993</v>
      </c>
    </row>
    <row r="249" spans="1:19" x14ac:dyDescent="0.25">
      <c r="A249" s="2">
        <v>7053440</v>
      </c>
      <c r="B249" t="s">
        <v>379</v>
      </c>
      <c r="D249" t="s">
        <v>625</v>
      </c>
      <c r="E249" t="s">
        <v>50</v>
      </c>
      <c r="F249" t="s">
        <v>51</v>
      </c>
      <c r="G249" t="s">
        <v>53</v>
      </c>
      <c r="H249" t="s">
        <v>161</v>
      </c>
      <c r="I249" t="s">
        <v>36</v>
      </c>
      <c r="J249" t="s">
        <v>624</v>
      </c>
      <c r="K249" t="s">
        <v>45</v>
      </c>
      <c r="L249">
        <v>70534</v>
      </c>
      <c r="M249">
        <v>1</v>
      </c>
      <c r="N249" t="s">
        <v>29</v>
      </c>
      <c r="O249" s="4">
        <v>3797.41</v>
      </c>
      <c r="P249">
        <f>+Tabla1[[#This Row],[PRECIO SIN IVA]]*0.65</f>
        <v>2468.3164999999999</v>
      </c>
      <c r="Q249">
        <f>+Tabla1[[#This Row],[PRECIO SIN IVA]]*0.7</f>
        <v>2658.1869999999999</v>
      </c>
      <c r="R249">
        <f>+Tabla1[[#This Row],[PRECIO SIN IVA]]*0.85</f>
        <v>3227.7984999999999</v>
      </c>
      <c r="S249" s="1">
        <f>+Tabla1[[#This Row],[PRECIO SIN IVA]]*1.16</f>
        <v>4404.9955999999993</v>
      </c>
    </row>
    <row r="250" spans="1:19" x14ac:dyDescent="0.25">
      <c r="A250" s="2">
        <v>7053441</v>
      </c>
      <c r="B250" t="s">
        <v>380</v>
      </c>
      <c r="D250" t="s">
        <v>625</v>
      </c>
      <c r="E250" t="s">
        <v>50</v>
      </c>
      <c r="F250" t="s">
        <v>51</v>
      </c>
      <c r="G250" t="s">
        <v>53</v>
      </c>
      <c r="H250" t="s">
        <v>161</v>
      </c>
      <c r="I250" t="s">
        <v>36</v>
      </c>
      <c r="J250" t="s">
        <v>624</v>
      </c>
      <c r="K250" t="s">
        <v>46</v>
      </c>
      <c r="L250">
        <v>70534</v>
      </c>
      <c r="M250">
        <v>1</v>
      </c>
      <c r="N250" t="s">
        <v>29</v>
      </c>
      <c r="O250" s="4">
        <v>3797.41</v>
      </c>
      <c r="P250">
        <f>+Tabla1[[#This Row],[PRECIO SIN IVA]]*0.65</f>
        <v>2468.3164999999999</v>
      </c>
      <c r="Q250">
        <f>+Tabla1[[#This Row],[PRECIO SIN IVA]]*0.7</f>
        <v>2658.1869999999999</v>
      </c>
      <c r="R250">
        <f>+Tabla1[[#This Row],[PRECIO SIN IVA]]*0.85</f>
        <v>3227.7984999999999</v>
      </c>
      <c r="S250" s="1">
        <f>+Tabla1[[#This Row],[PRECIO SIN IVA]]*1.16</f>
        <v>4404.9955999999993</v>
      </c>
    </row>
    <row r="251" spans="1:19" x14ac:dyDescent="0.25">
      <c r="A251" s="2">
        <v>7053442</v>
      </c>
      <c r="B251" t="s">
        <v>381</v>
      </c>
      <c r="D251" t="s">
        <v>623</v>
      </c>
      <c r="E251" t="s">
        <v>50</v>
      </c>
      <c r="F251" t="s">
        <v>51</v>
      </c>
      <c r="G251" t="s">
        <v>53</v>
      </c>
      <c r="H251" t="s">
        <v>161</v>
      </c>
      <c r="I251" t="s">
        <v>36</v>
      </c>
      <c r="J251" t="s">
        <v>624</v>
      </c>
      <c r="K251" t="s">
        <v>47</v>
      </c>
      <c r="L251">
        <v>70534</v>
      </c>
      <c r="M251">
        <v>1</v>
      </c>
      <c r="N251" t="s">
        <v>29</v>
      </c>
      <c r="O251" s="4">
        <v>3797.41</v>
      </c>
      <c r="P251">
        <f>+Tabla1[[#This Row],[PRECIO SIN IVA]]*0.65</f>
        <v>2468.3164999999999</v>
      </c>
      <c r="Q251">
        <f>+Tabla1[[#This Row],[PRECIO SIN IVA]]*0.7</f>
        <v>2658.1869999999999</v>
      </c>
      <c r="R251">
        <f>+Tabla1[[#This Row],[PRECIO SIN IVA]]*0.85</f>
        <v>3227.7984999999999</v>
      </c>
      <c r="S251" s="1">
        <f>+Tabla1[[#This Row],[PRECIO SIN IVA]]*1.16</f>
        <v>4404.9955999999993</v>
      </c>
    </row>
    <row r="252" spans="1:19" s="9" customFormat="1" x14ac:dyDescent="0.25">
      <c r="A252" s="12">
        <v>2033299</v>
      </c>
      <c r="B252" s="9" t="s">
        <v>382</v>
      </c>
      <c r="D252" s="9" t="s">
        <v>626</v>
      </c>
      <c r="E252" s="9" t="s">
        <v>50</v>
      </c>
      <c r="F252" s="9" t="s">
        <v>51</v>
      </c>
      <c r="G252" s="9" t="s">
        <v>53</v>
      </c>
      <c r="H252" s="9" t="s">
        <v>161</v>
      </c>
      <c r="I252" s="9" t="s">
        <v>36</v>
      </c>
      <c r="M252" s="9">
        <v>1</v>
      </c>
      <c r="N252" s="9" t="s">
        <v>29</v>
      </c>
      <c r="O252" s="11">
        <v>3797.41</v>
      </c>
      <c r="P252" s="9">
        <f>+Tabla1[[#This Row],[PRECIO SIN IVA]]*0.65</f>
        <v>2468.3164999999999</v>
      </c>
      <c r="Q252" s="9">
        <f>+Tabla1[[#This Row],[PRECIO SIN IVA]]*0.7</f>
        <v>2658.1869999999999</v>
      </c>
      <c r="R252" s="9">
        <f>+Tabla1[[#This Row],[PRECIO SIN IVA]]*0.85</f>
        <v>3227.7984999999999</v>
      </c>
      <c r="S252" s="10">
        <f>+Tabla1[[#This Row],[PRECIO SIN IVA]]*1.16</f>
        <v>4404.9955999999993</v>
      </c>
    </row>
    <row r="253" spans="1:19" s="5" customFormat="1" x14ac:dyDescent="0.25">
      <c r="A253" s="8">
        <v>20333</v>
      </c>
      <c r="B253" s="5" t="s">
        <v>383</v>
      </c>
      <c r="D253" s="5" t="s">
        <v>626</v>
      </c>
      <c r="E253" s="5" t="s">
        <v>50</v>
      </c>
      <c r="F253" s="5" t="s">
        <v>51</v>
      </c>
      <c r="G253" s="5" t="s">
        <v>53</v>
      </c>
      <c r="H253" s="5" t="s">
        <v>161</v>
      </c>
      <c r="I253" s="5" t="s">
        <v>36</v>
      </c>
      <c r="M253" s="5">
        <v>1</v>
      </c>
      <c r="N253" s="5" t="s">
        <v>29</v>
      </c>
      <c r="O253" s="7"/>
      <c r="S253" s="6"/>
    </row>
    <row r="254" spans="1:19" x14ac:dyDescent="0.25">
      <c r="A254" s="2">
        <v>2033300</v>
      </c>
      <c r="B254" t="s">
        <v>383</v>
      </c>
      <c r="D254" t="s">
        <v>626</v>
      </c>
      <c r="E254" t="s">
        <v>50</v>
      </c>
      <c r="F254" t="s">
        <v>51</v>
      </c>
      <c r="G254" t="s">
        <v>53</v>
      </c>
      <c r="H254" t="s">
        <v>161</v>
      </c>
      <c r="I254" t="s">
        <v>36</v>
      </c>
      <c r="J254" t="s">
        <v>25</v>
      </c>
      <c r="K254" t="s">
        <v>44</v>
      </c>
      <c r="L254">
        <v>20333</v>
      </c>
      <c r="M254">
        <v>1</v>
      </c>
      <c r="N254" t="s">
        <v>29</v>
      </c>
      <c r="O254" s="4">
        <v>3797.41</v>
      </c>
      <c r="P254">
        <f>+Tabla1[[#This Row],[PRECIO SIN IVA]]*0.65</f>
        <v>2468.3164999999999</v>
      </c>
      <c r="Q254">
        <f>+Tabla1[[#This Row],[PRECIO SIN IVA]]*0.7</f>
        <v>2658.1869999999999</v>
      </c>
      <c r="R254">
        <f>+Tabla1[[#This Row],[PRECIO SIN IVA]]*0.85</f>
        <v>3227.7984999999999</v>
      </c>
      <c r="S254" s="1">
        <f>+Tabla1[[#This Row],[PRECIO SIN IVA]]*1.16</f>
        <v>4404.9955999999993</v>
      </c>
    </row>
    <row r="255" spans="1:19" x14ac:dyDescent="0.25">
      <c r="A255" s="2">
        <v>2033301</v>
      </c>
      <c r="B255" t="s">
        <v>384</v>
      </c>
      <c r="D255" t="s">
        <v>626</v>
      </c>
      <c r="E255" t="s">
        <v>50</v>
      </c>
      <c r="F255" t="s">
        <v>51</v>
      </c>
      <c r="G255" t="s">
        <v>53</v>
      </c>
      <c r="H255" t="s">
        <v>161</v>
      </c>
      <c r="I255" t="s">
        <v>36</v>
      </c>
      <c r="J255" t="s">
        <v>25</v>
      </c>
      <c r="K255" t="s">
        <v>45</v>
      </c>
      <c r="L255">
        <v>20333</v>
      </c>
      <c r="M255">
        <v>1</v>
      </c>
      <c r="N255" t="s">
        <v>29</v>
      </c>
      <c r="O255" s="4">
        <v>3797.41</v>
      </c>
      <c r="P255">
        <f>+Tabla1[[#This Row],[PRECIO SIN IVA]]*0.65</f>
        <v>2468.3164999999999</v>
      </c>
      <c r="Q255">
        <f>+Tabla1[[#This Row],[PRECIO SIN IVA]]*0.7</f>
        <v>2658.1869999999999</v>
      </c>
      <c r="R255">
        <f>+Tabla1[[#This Row],[PRECIO SIN IVA]]*0.85</f>
        <v>3227.7984999999999</v>
      </c>
      <c r="S255" s="1">
        <f>+Tabla1[[#This Row],[PRECIO SIN IVA]]*1.16</f>
        <v>4404.9955999999993</v>
      </c>
    </row>
    <row r="256" spans="1:19" x14ac:dyDescent="0.25">
      <c r="A256" s="2">
        <v>2033302</v>
      </c>
      <c r="B256" t="s">
        <v>385</v>
      </c>
      <c r="D256" t="s">
        <v>626</v>
      </c>
      <c r="E256" t="s">
        <v>50</v>
      </c>
      <c r="F256" t="s">
        <v>51</v>
      </c>
      <c r="G256" t="s">
        <v>53</v>
      </c>
      <c r="H256" t="s">
        <v>161</v>
      </c>
      <c r="I256" t="s">
        <v>36</v>
      </c>
      <c r="J256" t="s">
        <v>25</v>
      </c>
      <c r="K256" t="s">
        <v>46</v>
      </c>
      <c r="L256">
        <v>20333</v>
      </c>
      <c r="M256">
        <v>1</v>
      </c>
      <c r="N256" t="s">
        <v>29</v>
      </c>
      <c r="O256" s="4">
        <v>3797.41</v>
      </c>
      <c r="P256">
        <f>+Tabla1[[#This Row],[PRECIO SIN IVA]]*0.65</f>
        <v>2468.3164999999999</v>
      </c>
      <c r="Q256">
        <f>+Tabla1[[#This Row],[PRECIO SIN IVA]]*0.7</f>
        <v>2658.1869999999999</v>
      </c>
      <c r="R256">
        <f>+Tabla1[[#This Row],[PRECIO SIN IVA]]*0.85</f>
        <v>3227.7984999999999</v>
      </c>
      <c r="S256" s="1">
        <f>+Tabla1[[#This Row],[PRECIO SIN IVA]]*1.16</f>
        <v>4404.9955999999993</v>
      </c>
    </row>
    <row r="257" spans="1:19" x14ac:dyDescent="0.25">
      <c r="A257" s="2">
        <v>2033303</v>
      </c>
      <c r="B257" t="s">
        <v>386</v>
      </c>
      <c r="D257" t="s">
        <v>626</v>
      </c>
      <c r="E257" t="s">
        <v>50</v>
      </c>
      <c r="F257" t="s">
        <v>51</v>
      </c>
      <c r="G257" t="s">
        <v>53</v>
      </c>
      <c r="H257" t="s">
        <v>161</v>
      </c>
      <c r="I257" t="s">
        <v>36</v>
      </c>
      <c r="J257" t="s">
        <v>25</v>
      </c>
      <c r="K257" t="s">
        <v>47</v>
      </c>
      <c r="L257">
        <v>20333</v>
      </c>
      <c r="M257">
        <v>1</v>
      </c>
      <c r="N257" t="s">
        <v>29</v>
      </c>
      <c r="O257" s="4">
        <v>3797.41</v>
      </c>
      <c r="P257">
        <f>+Tabla1[[#This Row],[PRECIO SIN IVA]]*0.65</f>
        <v>2468.3164999999999</v>
      </c>
      <c r="Q257">
        <f>+Tabla1[[#This Row],[PRECIO SIN IVA]]*0.7</f>
        <v>2658.1869999999999</v>
      </c>
      <c r="R257">
        <f>+Tabla1[[#This Row],[PRECIO SIN IVA]]*0.85</f>
        <v>3227.7984999999999</v>
      </c>
      <c r="S257" s="1">
        <f>+Tabla1[[#This Row],[PRECIO SIN IVA]]*1.16</f>
        <v>4404.9955999999993</v>
      </c>
    </row>
    <row r="258" spans="1:19" x14ac:dyDescent="0.25">
      <c r="A258" s="2">
        <v>2033304</v>
      </c>
      <c r="B258" t="s">
        <v>387</v>
      </c>
      <c r="D258" t="s">
        <v>626</v>
      </c>
      <c r="E258" t="s">
        <v>50</v>
      </c>
      <c r="F258" t="s">
        <v>51</v>
      </c>
      <c r="G258" t="s">
        <v>53</v>
      </c>
      <c r="H258" t="s">
        <v>161</v>
      </c>
      <c r="I258" t="s">
        <v>36</v>
      </c>
      <c r="J258" t="s">
        <v>83</v>
      </c>
      <c r="K258" t="s">
        <v>328</v>
      </c>
      <c r="L258">
        <v>20333</v>
      </c>
      <c r="M258">
        <v>1</v>
      </c>
      <c r="N258" t="s">
        <v>29</v>
      </c>
      <c r="O258" s="4">
        <v>3797.41</v>
      </c>
      <c r="P258">
        <f>+Tabla1[[#This Row],[PRECIO SIN IVA]]*0.65</f>
        <v>2468.3164999999999</v>
      </c>
      <c r="Q258">
        <f>+Tabla1[[#This Row],[PRECIO SIN IVA]]*0.7</f>
        <v>2658.1869999999999</v>
      </c>
      <c r="R258">
        <f>+Tabla1[[#This Row],[PRECIO SIN IVA]]*0.85</f>
        <v>3227.7984999999999</v>
      </c>
      <c r="S258" s="1">
        <f>+Tabla1[[#This Row],[PRECIO SIN IVA]]*1.16</f>
        <v>4404.9955999999993</v>
      </c>
    </row>
    <row r="259" spans="1:19" x14ac:dyDescent="0.25">
      <c r="A259" s="2">
        <v>2033305</v>
      </c>
      <c r="B259" t="s">
        <v>388</v>
      </c>
      <c r="D259" t="s">
        <v>626</v>
      </c>
      <c r="E259" t="s">
        <v>50</v>
      </c>
      <c r="F259" t="s">
        <v>51</v>
      </c>
      <c r="G259" t="s">
        <v>53</v>
      </c>
      <c r="H259" t="s">
        <v>161</v>
      </c>
      <c r="I259" t="s">
        <v>36</v>
      </c>
      <c r="J259" t="s">
        <v>83</v>
      </c>
      <c r="K259" t="s">
        <v>135</v>
      </c>
      <c r="L259">
        <v>20333</v>
      </c>
      <c r="M259">
        <v>1</v>
      </c>
      <c r="N259" t="s">
        <v>29</v>
      </c>
      <c r="O259" s="4">
        <v>3797.41</v>
      </c>
      <c r="P259">
        <f>+Tabla1[[#This Row],[PRECIO SIN IVA]]*0.65</f>
        <v>2468.3164999999999</v>
      </c>
      <c r="Q259">
        <f>+Tabla1[[#This Row],[PRECIO SIN IVA]]*0.7</f>
        <v>2658.1869999999999</v>
      </c>
      <c r="R259">
        <f>+Tabla1[[#This Row],[PRECIO SIN IVA]]*0.85</f>
        <v>3227.7984999999999</v>
      </c>
      <c r="S259" s="1">
        <f>+Tabla1[[#This Row],[PRECIO SIN IVA]]*1.16</f>
        <v>4404.9955999999993</v>
      </c>
    </row>
    <row r="260" spans="1:19" x14ac:dyDescent="0.25">
      <c r="A260" s="2">
        <v>2033306</v>
      </c>
      <c r="B260" t="s">
        <v>389</v>
      </c>
      <c r="D260" t="s">
        <v>626</v>
      </c>
      <c r="E260" t="s">
        <v>50</v>
      </c>
      <c r="F260" t="s">
        <v>51</v>
      </c>
      <c r="G260" t="s">
        <v>53</v>
      </c>
      <c r="H260" t="s">
        <v>161</v>
      </c>
      <c r="I260" t="s">
        <v>36</v>
      </c>
      <c r="J260" t="s">
        <v>83</v>
      </c>
      <c r="K260" t="s">
        <v>44</v>
      </c>
      <c r="L260">
        <v>20333</v>
      </c>
      <c r="M260">
        <v>1</v>
      </c>
      <c r="N260" t="s">
        <v>29</v>
      </c>
      <c r="O260" s="4">
        <v>3797.41</v>
      </c>
      <c r="P260">
        <f>+Tabla1[[#This Row],[PRECIO SIN IVA]]*0.65</f>
        <v>2468.3164999999999</v>
      </c>
      <c r="Q260">
        <f>+Tabla1[[#This Row],[PRECIO SIN IVA]]*0.7</f>
        <v>2658.1869999999999</v>
      </c>
      <c r="R260">
        <f>+Tabla1[[#This Row],[PRECIO SIN IVA]]*0.85</f>
        <v>3227.7984999999999</v>
      </c>
      <c r="S260" s="1">
        <f>+Tabla1[[#This Row],[PRECIO SIN IVA]]*1.16</f>
        <v>4404.9955999999993</v>
      </c>
    </row>
    <row r="261" spans="1:19" x14ac:dyDescent="0.25">
      <c r="A261" s="2">
        <v>2033307</v>
      </c>
      <c r="B261" t="s">
        <v>390</v>
      </c>
      <c r="D261" t="s">
        <v>626</v>
      </c>
      <c r="E261" t="s">
        <v>50</v>
      </c>
      <c r="F261" t="s">
        <v>51</v>
      </c>
      <c r="G261" t="s">
        <v>53</v>
      </c>
      <c r="H261" t="s">
        <v>161</v>
      </c>
      <c r="I261" t="s">
        <v>36</v>
      </c>
      <c r="J261" t="s">
        <v>83</v>
      </c>
      <c r="K261" t="s">
        <v>45</v>
      </c>
      <c r="L261">
        <v>20333</v>
      </c>
      <c r="M261">
        <v>1</v>
      </c>
      <c r="N261" t="s">
        <v>29</v>
      </c>
      <c r="O261" s="4">
        <v>3797.41</v>
      </c>
      <c r="P261">
        <f>+Tabla1[[#This Row],[PRECIO SIN IVA]]*0.65</f>
        <v>2468.3164999999999</v>
      </c>
      <c r="Q261">
        <f>+Tabla1[[#This Row],[PRECIO SIN IVA]]*0.7</f>
        <v>2658.1869999999999</v>
      </c>
      <c r="R261">
        <f>+Tabla1[[#This Row],[PRECIO SIN IVA]]*0.85</f>
        <v>3227.7984999999999</v>
      </c>
      <c r="S261" s="1">
        <f>+Tabla1[[#This Row],[PRECIO SIN IVA]]*1.16</f>
        <v>4404.9955999999993</v>
      </c>
    </row>
    <row r="262" spans="1:19" x14ac:dyDescent="0.25">
      <c r="A262" s="2">
        <v>2033308</v>
      </c>
      <c r="B262" t="s">
        <v>391</v>
      </c>
      <c r="D262" t="s">
        <v>626</v>
      </c>
      <c r="E262" t="s">
        <v>50</v>
      </c>
      <c r="F262" t="s">
        <v>51</v>
      </c>
      <c r="G262" t="s">
        <v>53</v>
      </c>
      <c r="H262" t="s">
        <v>161</v>
      </c>
      <c r="I262" t="s">
        <v>36</v>
      </c>
      <c r="J262" t="s">
        <v>83</v>
      </c>
      <c r="K262" t="s">
        <v>46</v>
      </c>
      <c r="L262">
        <v>20333</v>
      </c>
      <c r="M262">
        <v>1</v>
      </c>
      <c r="N262" t="s">
        <v>29</v>
      </c>
      <c r="O262" s="4">
        <v>3797.41</v>
      </c>
      <c r="P262">
        <f>+Tabla1[[#This Row],[PRECIO SIN IVA]]*0.65</f>
        <v>2468.3164999999999</v>
      </c>
      <c r="Q262">
        <f>+Tabla1[[#This Row],[PRECIO SIN IVA]]*0.7</f>
        <v>2658.1869999999999</v>
      </c>
      <c r="R262">
        <f>+Tabla1[[#This Row],[PRECIO SIN IVA]]*0.85</f>
        <v>3227.7984999999999</v>
      </c>
      <c r="S262" s="1">
        <f>+Tabla1[[#This Row],[PRECIO SIN IVA]]*1.16</f>
        <v>4404.9955999999993</v>
      </c>
    </row>
    <row r="263" spans="1:19" x14ac:dyDescent="0.25">
      <c r="A263" s="2">
        <v>2033309</v>
      </c>
      <c r="B263" t="s">
        <v>392</v>
      </c>
      <c r="D263" t="s">
        <v>626</v>
      </c>
      <c r="E263" t="s">
        <v>50</v>
      </c>
      <c r="F263" t="s">
        <v>51</v>
      </c>
      <c r="G263" t="s">
        <v>53</v>
      </c>
      <c r="H263" t="s">
        <v>161</v>
      </c>
      <c r="I263" t="s">
        <v>36</v>
      </c>
      <c r="J263" t="s">
        <v>83</v>
      </c>
      <c r="K263" t="s">
        <v>47</v>
      </c>
      <c r="L263">
        <v>20333</v>
      </c>
      <c r="M263">
        <v>1</v>
      </c>
      <c r="N263" t="s">
        <v>29</v>
      </c>
      <c r="O263" s="4">
        <v>3797.41</v>
      </c>
      <c r="P263">
        <f>+Tabla1[[#This Row],[PRECIO SIN IVA]]*0.65</f>
        <v>2468.3164999999999</v>
      </c>
      <c r="Q263">
        <f>+Tabla1[[#This Row],[PRECIO SIN IVA]]*0.7</f>
        <v>2658.1869999999999</v>
      </c>
      <c r="R263">
        <f>+Tabla1[[#This Row],[PRECIO SIN IVA]]*0.85</f>
        <v>3227.7984999999999</v>
      </c>
      <c r="S263" s="1">
        <f>+Tabla1[[#This Row],[PRECIO SIN IVA]]*1.16</f>
        <v>4404.9955999999993</v>
      </c>
    </row>
    <row r="264" spans="1:19" x14ac:dyDescent="0.25">
      <c r="A264" s="2">
        <v>2033311</v>
      </c>
      <c r="B264" t="s">
        <v>393</v>
      </c>
      <c r="D264" t="s">
        <v>626</v>
      </c>
      <c r="E264" t="s">
        <v>50</v>
      </c>
      <c r="F264" t="s">
        <v>51</v>
      </c>
      <c r="G264" t="s">
        <v>53</v>
      </c>
      <c r="H264" t="s">
        <v>161</v>
      </c>
      <c r="I264" t="s">
        <v>36</v>
      </c>
      <c r="J264" t="s">
        <v>628</v>
      </c>
      <c r="K264" t="s">
        <v>135</v>
      </c>
      <c r="L264">
        <v>20333</v>
      </c>
      <c r="M264">
        <v>1</v>
      </c>
      <c r="N264" t="s">
        <v>29</v>
      </c>
      <c r="O264" s="4">
        <v>3797.41</v>
      </c>
      <c r="P264">
        <f>+Tabla1[[#This Row],[PRECIO SIN IVA]]*0.65</f>
        <v>2468.3164999999999</v>
      </c>
      <c r="Q264">
        <f>+Tabla1[[#This Row],[PRECIO SIN IVA]]*0.7</f>
        <v>2658.1869999999999</v>
      </c>
      <c r="R264">
        <f>+Tabla1[[#This Row],[PRECIO SIN IVA]]*0.85</f>
        <v>3227.7984999999999</v>
      </c>
      <c r="S264" s="1">
        <f>+Tabla1[[#This Row],[PRECIO SIN IVA]]*1.16</f>
        <v>4404.9955999999993</v>
      </c>
    </row>
    <row r="265" spans="1:19" x14ac:dyDescent="0.25">
      <c r="A265" s="2">
        <v>2033312</v>
      </c>
      <c r="B265" t="s">
        <v>394</v>
      </c>
      <c r="D265" t="s">
        <v>627</v>
      </c>
      <c r="E265" t="s">
        <v>50</v>
      </c>
      <c r="F265" t="s">
        <v>51</v>
      </c>
      <c r="G265" t="s">
        <v>53</v>
      </c>
      <c r="H265" t="s">
        <v>161</v>
      </c>
      <c r="I265" t="s">
        <v>36</v>
      </c>
      <c r="J265" t="s">
        <v>628</v>
      </c>
      <c r="K265" t="s">
        <v>44</v>
      </c>
      <c r="L265">
        <v>20333</v>
      </c>
      <c r="M265">
        <v>1</v>
      </c>
      <c r="N265" t="s">
        <v>29</v>
      </c>
      <c r="O265" s="4">
        <v>3797.41</v>
      </c>
      <c r="P265">
        <f>+Tabla1[[#This Row],[PRECIO SIN IVA]]*0.65</f>
        <v>2468.3164999999999</v>
      </c>
      <c r="Q265">
        <f>+Tabla1[[#This Row],[PRECIO SIN IVA]]*0.7</f>
        <v>2658.1869999999999</v>
      </c>
      <c r="R265">
        <f>+Tabla1[[#This Row],[PRECIO SIN IVA]]*0.85</f>
        <v>3227.7984999999999</v>
      </c>
      <c r="S265" s="1">
        <f>+Tabla1[[#This Row],[PRECIO SIN IVA]]*1.16</f>
        <v>4404.9955999999993</v>
      </c>
    </row>
    <row r="266" spans="1:19" x14ac:dyDescent="0.25">
      <c r="A266" s="2">
        <v>2033313</v>
      </c>
      <c r="B266" t="s">
        <v>395</v>
      </c>
      <c r="D266" t="s">
        <v>627</v>
      </c>
      <c r="E266" t="s">
        <v>50</v>
      </c>
      <c r="F266" t="s">
        <v>51</v>
      </c>
      <c r="G266" t="s">
        <v>53</v>
      </c>
      <c r="H266" t="s">
        <v>161</v>
      </c>
      <c r="I266" t="s">
        <v>36</v>
      </c>
      <c r="J266" t="s">
        <v>628</v>
      </c>
      <c r="K266" t="s">
        <v>45</v>
      </c>
      <c r="L266">
        <v>20333</v>
      </c>
      <c r="M266">
        <v>1</v>
      </c>
      <c r="N266" t="s">
        <v>29</v>
      </c>
      <c r="O266" s="4">
        <v>3797.41</v>
      </c>
      <c r="P266">
        <f>+Tabla1[[#This Row],[PRECIO SIN IVA]]*0.65</f>
        <v>2468.3164999999999</v>
      </c>
      <c r="Q266">
        <f>+Tabla1[[#This Row],[PRECIO SIN IVA]]*0.7</f>
        <v>2658.1869999999999</v>
      </c>
      <c r="R266">
        <f>+Tabla1[[#This Row],[PRECIO SIN IVA]]*0.85</f>
        <v>3227.7984999999999</v>
      </c>
      <c r="S266" s="1">
        <f>+Tabla1[[#This Row],[PRECIO SIN IVA]]*1.16</f>
        <v>4404.9955999999993</v>
      </c>
    </row>
    <row r="267" spans="1:19" x14ac:dyDescent="0.25">
      <c r="A267" s="2">
        <v>2033314</v>
      </c>
      <c r="B267" t="s">
        <v>396</v>
      </c>
      <c r="D267" t="s">
        <v>627</v>
      </c>
      <c r="E267" t="s">
        <v>50</v>
      </c>
      <c r="F267" t="s">
        <v>51</v>
      </c>
      <c r="G267" t="s">
        <v>53</v>
      </c>
      <c r="H267" t="s">
        <v>161</v>
      </c>
      <c r="I267" t="s">
        <v>36</v>
      </c>
      <c r="J267" t="s">
        <v>628</v>
      </c>
      <c r="K267" t="s">
        <v>46</v>
      </c>
      <c r="L267">
        <v>20333</v>
      </c>
      <c r="M267">
        <v>1</v>
      </c>
      <c r="N267" t="s">
        <v>29</v>
      </c>
      <c r="O267" s="4">
        <v>3797.41</v>
      </c>
      <c r="P267">
        <f>+Tabla1[[#This Row],[PRECIO SIN IVA]]*0.65</f>
        <v>2468.3164999999999</v>
      </c>
      <c r="Q267">
        <f>+Tabla1[[#This Row],[PRECIO SIN IVA]]*0.7</f>
        <v>2658.1869999999999</v>
      </c>
      <c r="R267">
        <f>+Tabla1[[#This Row],[PRECIO SIN IVA]]*0.85</f>
        <v>3227.7984999999999</v>
      </c>
      <c r="S267" s="1">
        <f>+Tabla1[[#This Row],[PRECIO SIN IVA]]*1.16</f>
        <v>4404.9955999999993</v>
      </c>
    </row>
    <row r="268" spans="1:19" x14ac:dyDescent="0.25">
      <c r="A268" s="2">
        <v>2033315</v>
      </c>
      <c r="B268" t="s">
        <v>397</v>
      </c>
      <c r="D268" t="s">
        <v>626</v>
      </c>
      <c r="E268" t="s">
        <v>50</v>
      </c>
      <c r="F268" t="s">
        <v>51</v>
      </c>
      <c r="G268" t="s">
        <v>53</v>
      </c>
      <c r="H268" t="s">
        <v>161</v>
      </c>
      <c r="I268" t="s">
        <v>36</v>
      </c>
      <c r="J268" t="s">
        <v>628</v>
      </c>
      <c r="K268" t="s">
        <v>47</v>
      </c>
      <c r="L268">
        <v>20333</v>
      </c>
      <c r="M268">
        <v>1</v>
      </c>
      <c r="N268" t="s">
        <v>29</v>
      </c>
      <c r="O268" s="4">
        <v>3797.41</v>
      </c>
      <c r="P268">
        <f>+Tabla1[[#This Row],[PRECIO SIN IVA]]*0.65</f>
        <v>2468.3164999999999</v>
      </c>
      <c r="Q268">
        <f>+Tabla1[[#This Row],[PRECIO SIN IVA]]*0.7</f>
        <v>2658.1869999999999</v>
      </c>
      <c r="R268">
        <f>+Tabla1[[#This Row],[PRECIO SIN IVA]]*0.85</f>
        <v>3227.7984999999999</v>
      </c>
      <c r="S268" s="1">
        <f>+Tabla1[[#This Row],[PRECIO SIN IVA]]*1.16</f>
        <v>4404.9955999999993</v>
      </c>
    </row>
    <row r="269" spans="1:19" x14ac:dyDescent="0.25">
      <c r="A269" s="2">
        <v>2033317</v>
      </c>
      <c r="B269" t="s">
        <v>398</v>
      </c>
      <c r="D269" t="s">
        <v>626</v>
      </c>
      <c r="E269" t="s">
        <v>50</v>
      </c>
      <c r="F269" t="s">
        <v>51</v>
      </c>
      <c r="G269" t="s">
        <v>53</v>
      </c>
      <c r="H269" t="s">
        <v>161</v>
      </c>
      <c r="I269" t="s">
        <v>36</v>
      </c>
      <c r="J269" t="s">
        <v>139</v>
      </c>
      <c r="K269" t="s">
        <v>135</v>
      </c>
      <c r="L269">
        <v>20333</v>
      </c>
      <c r="M269">
        <v>1</v>
      </c>
      <c r="N269" t="s">
        <v>29</v>
      </c>
      <c r="O269" s="4">
        <v>3797.41</v>
      </c>
      <c r="P269">
        <f>+Tabla1[[#This Row],[PRECIO SIN IVA]]*0.65</f>
        <v>2468.3164999999999</v>
      </c>
      <c r="Q269">
        <f>+Tabla1[[#This Row],[PRECIO SIN IVA]]*0.7</f>
        <v>2658.1869999999999</v>
      </c>
      <c r="R269">
        <f>+Tabla1[[#This Row],[PRECIO SIN IVA]]*0.85</f>
        <v>3227.7984999999999</v>
      </c>
      <c r="S269" s="1">
        <f>+Tabla1[[#This Row],[PRECIO SIN IVA]]*1.16</f>
        <v>4404.9955999999993</v>
      </c>
    </row>
    <row r="270" spans="1:19" x14ac:dyDescent="0.25">
      <c r="A270" s="2">
        <v>2033318</v>
      </c>
      <c r="B270" t="s">
        <v>399</v>
      </c>
      <c r="D270" t="s">
        <v>626</v>
      </c>
      <c r="E270" t="s">
        <v>50</v>
      </c>
      <c r="F270" t="s">
        <v>51</v>
      </c>
      <c r="G270" t="s">
        <v>53</v>
      </c>
      <c r="H270" t="s">
        <v>161</v>
      </c>
      <c r="I270" t="s">
        <v>36</v>
      </c>
      <c r="J270" t="s">
        <v>139</v>
      </c>
      <c r="K270" t="s">
        <v>44</v>
      </c>
      <c r="L270">
        <v>20333</v>
      </c>
      <c r="M270">
        <v>1</v>
      </c>
      <c r="N270" t="s">
        <v>29</v>
      </c>
      <c r="O270" s="4">
        <v>3797.41</v>
      </c>
      <c r="P270">
        <f>+Tabla1[[#This Row],[PRECIO SIN IVA]]*0.65</f>
        <v>2468.3164999999999</v>
      </c>
      <c r="Q270">
        <f>+Tabla1[[#This Row],[PRECIO SIN IVA]]*0.7</f>
        <v>2658.1869999999999</v>
      </c>
      <c r="R270">
        <f>+Tabla1[[#This Row],[PRECIO SIN IVA]]*0.85</f>
        <v>3227.7984999999999</v>
      </c>
      <c r="S270" s="1">
        <f>+Tabla1[[#This Row],[PRECIO SIN IVA]]*1.16</f>
        <v>4404.9955999999993</v>
      </c>
    </row>
    <row r="271" spans="1:19" x14ac:dyDescent="0.25">
      <c r="A271" s="2">
        <v>2033319</v>
      </c>
      <c r="B271" t="s">
        <v>400</v>
      </c>
      <c r="D271" t="s">
        <v>626</v>
      </c>
      <c r="E271" t="s">
        <v>50</v>
      </c>
      <c r="F271" t="s">
        <v>51</v>
      </c>
      <c r="G271" t="s">
        <v>53</v>
      </c>
      <c r="H271" t="s">
        <v>161</v>
      </c>
      <c r="I271" t="s">
        <v>36</v>
      </c>
      <c r="J271" t="s">
        <v>139</v>
      </c>
      <c r="K271" t="s">
        <v>45</v>
      </c>
      <c r="L271">
        <v>20333</v>
      </c>
      <c r="M271">
        <v>1</v>
      </c>
      <c r="N271" t="s">
        <v>29</v>
      </c>
      <c r="O271" s="4">
        <v>3797.41</v>
      </c>
      <c r="P271">
        <f>+Tabla1[[#This Row],[PRECIO SIN IVA]]*0.65</f>
        <v>2468.3164999999999</v>
      </c>
      <c r="Q271">
        <f>+Tabla1[[#This Row],[PRECIO SIN IVA]]*0.7</f>
        <v>2658.1869999999999</v>
      </c>
      <c r="R271">
        <f>+Tabla1[[#This Row],[PRECIO SIN IVA]]*0.85</f>
        <v>3227.7984999999999</v>
      </c>
      <c r="S271" s="1">
        <f>+Tabla1[[#This Row],[PRECIO SIN IVA]]*1.16</f>
        <v>4404.9955999999993</v>
      </c>
    </row>
    <row r="272" spans="1:19" x14ac:dyDescent="0.25">
      <c r="A272" s="2">
        <v>2033320</v>
      </c>
      <c r="B272" t="s">
        <v>401</v>
      </c>
      <c r="D272" t="s">
        <v>626</v>
      </c>
      <c r="E272" t="s">
        <v>50</v>
      </c>
      <c r="F272" t="s">
        <v>51</v>
      </c>
      <c r="G272" t="s">
        <v>53</v>
      </c>
      <c r="H272" t="s">
        <v>161</v>
      </c>
      <c r="I272" t="s">
        <v>36</v>
      </c>
      <c r="J272" t="s">
        <v>139</v>
      </c>
      <c r="K272" t="s">
        <v>47</v>
      </c>
      <c r="L272">
        <v>20333</v>
      </c>
      <c r="M272">
        <v>1</v>
      </c>
      <c r="N272" t="s">
        <v>29</v>
      </c>
      <c r="O272" s="4">
        <v>3797.41</v>
      </c>
      <c r="P272">
        <f>+Tabla1[[#This Row],[PRECIO SIN IVA]]*0.65</f>
        <v>2468.3164999999999</v>
      </c>
      <c r="Q272">
        <f>+Tabla1[[#This Row],[PRECIO SIN IVA]]*0.7</f>
        <v>2658.1869999999999</v>
      </c>
      <c r="R272">
        <f>+Tabla1[[#This Row],[PRECIO SIN IVA]]*0.85</f>
        <v>3227.7984999999999</v>
      </c>
      <c r="S272" s="1">
        <f>+Tabla1[[#This Row],[PRECIO SIN IVA]]*1.16</f>
        <v>4404.9955999999993</v>
      </c>
    </row>
    <row r="273" spans="1:19" x14ac:dyDescent="0.25">
      <c r="A273" s="2">
        <v>2033321</v>
      </c>
      <c r="B273" t="s">
        <v>402</v>
      </c>
      <c r="D273" t="s">
        <v>626</v>
      </c>
      <c r="E273" t="s">
        <v>50</v>
      </c>
      <c r="F273" t="s">
        <v>51</v>
      </c>
      <c r="G273" t="s">
        <v>53</v>
      </c>
      <c r="H273" t="s">
        <v>161</v>
      </c>
      <c r="I273" t="s">
        <v>36</v>
      </c>
      <c r="J273" t="s">
        <v>139</v>
      </c>
      <c r="K273" t="s">
        <v>135</v>
      </c>
      <c r="L273">
        <v>20333</v>
      </c>
      <c r="M273">
        <v>1</v>
      </c>
      <c r="N273" t="s">
        <v>29</v>
      </c>
      <c r="O273" s="4">
        <v>3797.41</v>
      </c>
      <c r="P273">
        <f>+Tabla1[[#This Row],[PRECIO SIN IVA]]*0.65</f>
        <v>2468.3164999999999</v>
      </c>
      <c r="Q273">
        <f>+Tabla1[[#This Row],[PRECIO SIN IVA]]*0.7</f>
        <v>2658.1869999999999</v>
      </c>
      <c r="R273">
        <f>+Tabla1[[#This Row],[PRECIO SIN IVA]]*0.85</f>
        <v>3227.7984999999999</v>
      </c>
      <c r="S273" s="1">
        <f>+Tabla1[[#This Row],[PRECIO SIN IVA]]*1.16</f>
        <v>4404.9955999999993</v>
      </c>
    </row>
    <row r="274" spans="1:19" x14ac:dyDescent="0.25">
      <c r="A274" s="2">
        <v>2033323</v>
      </c>
      <c r="B274" t="s">
        <v>403</v>
      </c>
      <c r="D274" t="s">
        <v>626</v>
      </c>
      <c r="E274" t="s">
        <v>50</v>
      </c>
      <c r="F274" t="s">
        <v>51</v>
      </c>
      <c r="G274" t="s">
        <v>53</v>
      </c>
      <c r="H274" t="s">
        <v>161</v>
      </c>
      <c r="I274" t="s">
        <v>36</v>
      </c>
      <c r="J274" t="s">
        <v>629</v>
      </c>
      <c r="K274" t="s">
        <v>44</v>
      </c>
      <c r="L274">
        <v>20333</v>
      </c>
      <c r="M274">
        <v>1</v>
      </c>
      <c r="N274" t="s">
        <v>29</v>
      </c>
      <c r="O274" s="4">
        <v>3797.41</v>
      </c>
      <c r="P274">
        <f>+Tabla1[[#This Row],[PRECIO SIN IVA]]*0.65</f>
        <v>2468.3164999999999</v>
      </c>
      <c r="Q274">
        <f>+Tabla1[[#This Row],[PRECIO SIN IVA]]*0.7</f>
        <v>2658.1869999999999</v>
      </c>
      <c r="R274">
        <f>+Tabla1[[#This Row],[PRECIO SIN IVA]]*0.85</f>
        <v>3227.7984999999999</v>
      </c>
      <c r="S274" s="1">
        <f>+Tabla1[[#This Row],[PRECIO SIN IVA]]*1.16</f>
        <v>4404.9955999999993</v>
      </c>
    </row>
    <row r="275" spans="1:19" x14ac:dyDescent="0.25">
      <c r="A275" s="2">
        <v>2033324</v>
      </c>
      <c r="B275" t="s">
        <v>404</v>
      </c>
      <c r="D275" t="s">
        <v>626</v>
      </c>
      <c r="E275" t="s">
        <v>50</v>
      </c>
      <c r="F275" t="s">
        <v>51</v>
      </c>
      <c r="G275" t="s">
        <v>53</v>
      </c>
      <c r="H275" t="s">
        <v>161</v>
      </c>
      <c r="I275" t="s">
        <v>36</v>
      </c>
      <c r="J275" t="s">
        <v>629</v>
      </c>
      <c r="K275" t="s">
        <v>45</v>
      </c>
      <c r="L275">
        <v>20333</v>
      </c>
      <c r="M275">
        <v>1</v>
      </c>
      <c r="N275" t="s">
        <v>29</v>
      </c>
      <c r="O275" s="4">
        <v>3797.41</v>
      </c>
      <c r="P275">
        <f>+Tabla1[[#This Row],[PRECIO SIN IVA]]*0.65</f>
        <v>2468.3164999999999</v>
      </c>
      <c r="Q275">
        <f>+Tabla1[[#This Row],[PRECIO SIN IVA]]*0.7</f>
        <v>2658.1869999999999</v>
      </c>
      <c r="R275">
        <f>+Tabla1[[#This Row],[PRECIO SIN IVA]]*0.85</f>
        <v>3227.7984999999999</v>
      </c>
      <c r="S275" s="1">
        <f>+Tabla1[[#This Row],[PRECIO SIN IVA]]*1.16</f>
        <v>4404.9955999999993</v>
      </c>
    </row>
    <row r="276" spans="1:19" x14ac:dyDescent="0.25">
      <c r="A276" s="2">
        <v>2033325</v>
      </c>
      <c r="B276" t="s">
        <v>405</v>
      </c>
      <c r="D276" t="s">
        <v>626</v>
      </c>
      <c r="E276" t="s">
        <v>50</v>
      </c>
      <c r="F276" t="s">
        <v>51</v>
      </c>
      <c r="G276" t="s">
        <v>53</v>
      </c>
      <c r="H276" t="s">
        <v>161</v>
      </c>
      <c r="I276" t="s">
        <v>36</v>
      </c>
      <c r="J276" t="s">
        <v>629</v>
      </c>
      <c r="K276" t="s">
        <v>47</v>
      </c>
      <c r="L276">
        <v>20333</v>
      </c>
      <c r="M276">
        <v>1</v>
      </c>
      <c r="N276" t="s">
        <v>29</v>
      </c>
      <c r="O276" s="4">
        <v>3797.41</v>
      </c>
      <c r="P276">
        <f>+Tabla1[[#This Row],[PRECIO SIN IVA]]*0.65</f>
        <v>2468.3164999999999</v>
      </c>
      <c r="Q276">
        <f>+Tabla1[[#This Row],[PRECIO SIN IVA]]*0.7</f>
        <v>2658.1869999999999</v>
      </c>
      <c r="R276">
        <f>+Tabla1[[#This Row],[PRECIO SIN IVA]]*0.85</f>
        <v>3227.7984999999999</v>
      </c>
      <c r="S276" s="1">
        <f>+Tabla1[[#This Row],[PRECIO SIN IVA]]*1.16</f>
        <v>4404.9955999999993</v>
      </c>
    </row>
    <row r="277" spans="1:19" x14ac:dyDescent="0.25">
      <c r="A277" s="2">
        <v>2033326</v>
      </c>
      <c r="B277" t="s">
        <v>406</v>
      </c>
      <c r="D277" t="s">
        <v>626</v>
      </c>
      <c r="E277" t="s">
        <v>50</v>
      </c>
      <c r="F277" t="s">
        <v>51</v>
      </c>
      <c r="G277" t="s">
        <v>53</v>
      </c>
      <c r="H277" t="s">
        <v>161</v>
      </c>
      <c r="I277" t="s">
        <v>36</v>
      </c>
      <c r="J277" t="s">
        <v>629</v>
      </c>
      <c r="K277" t="s">
        <v>135</v>
      </c>
      <c r="L277">
        <v>20333</v>
      </c>
      <c r="M277">
        <v>1</v>
      </c>
      <c r="N277" t="s">
        <v>29</v>
      </c>
      <c r="O277" s="4">
        <v>3797.41</v>
      </c>
      <c r="P277">
        <f>+Tabla1[[#This Row],[PRECIO SIN IVA]]*0.65</f>
        <v>2468.3164999999999</v>
      </c>
      <c r="Q277">
        <f>+Tabla1[[#This Row],[PRECIO SIN IVA]]*0.7</f>
        <v>2658.1869999999999</v>
      </c>
      <c r="R277">
        <f>+Tabla1[[#This Row],[PRECIO SIN IVA]]*0.85</f>
        <v>3227.7984999999999</v>
      </c>
      <c r="S277" s="1">
        <f>+Tabla1[[#This Row],[PRECIO SIN IVA]]*1.16</f>
        <v>4404.9955999999993</v>
      </c>
    </row>
    <row r="278" spans="1:19" x14ac:dyDescent="0.25">
      <c r="A278" s="2">
        <v>2033327</v>
      </c>
      <c r="B278" t="s">
        <v>407</v>
      </c>
      <c r="D278" t="s">
        <v>626</v>
      </c>
      <c r="E278" t="s">
        <v>50</v>
      </c>
      <c r="F278" t="s">
        <v>51</v>
      </c>
      <c r="G278" t="s">
        <v>53</v>
      </c>
      <c r="H278" t="s">
        <v>161</v>
      </c>
      <c r="I278" t="s">
        <v>36</v>
      </c>
      <c r="J278" t="s">
        <v>629</v>
      </c>
      <c r="K278" t="s">
        <v>44</v>
      </c>
      <c r="L278">
        <v>20333</v>
      </c>
      <c r="M278">
        <v>1</v>
      </c>
      <c r="N278" t="s">
        <v>29</v>
      </c>
      <c r="O278" s="4">
        <v>3797.41</v>
      </c>
      <c r="P278">
        <f>+Tabla1[[#This Row],[PRECIO SIN IVA]]*0.65</f>
        <v>2468.3164999999999</v>
      </c>
      <c r="Q278">
        <f>+Tabla1[[#This Row],[PRECIO SIN IVA]]*0.7</f>
        <v>2658.1869999999999</v>
      </c>
      <c r="R278">
        <f>+Tabla1[[#This Row],[PRECIO SIN IVA]]*0.85</f>
        <v>3227.7984999999999</v>
      </c>
      <c r="S278" s="1">
        <f>+Tabla1[[#This Row],[PRECIO SIN IVA]]*1.16</f>
        <v>4404.9955999999993</v>
      </c>
    </row>
    <row r="279" spans="1:19" x14ac:dyDescent="0.25">
      <c r="A279" s="2">
        <v>2033330</v>
      </c>
      <c r="B279" t="s">
        <v>408</v>
      </c>
      <c r="D279" t="s">
        <v>631</v>
      </c>
      <c r="E279" t="s">
        <v>50</v>
      </c>
      <c r="F279" t="s">
        <v>51</v>
      </c>
      <c r="G279" t="s">
        <v>53</v>
      </c>
      <c r="H279" t="s">
        <v>161</v>
      </c>
      <c r="I279" t="s">
        <v>36</v>
      </c>
      <c r="J279" t="s">
        <v>630</v>
      </c>
      <c r="K279" t="s">
        <v>45</v>
      </c>
      <c r="L279">
        <v>20333</v>
      </c>
      <c r="M279">
        <v>1</v>
      </c>
      <c r="N279" t="s">
        <v>29</v>
      </c>
      <c r="O279" s="4">
        <v>3797.41</v>
      </c>
      <c r="P279">
        <f>+Tabla1[[#This Row],[PRECIO SIN IVA]]*0.65</f>
        <v>2468.3164999999999</v>
      </c>
      <c r="Q279">
        <f>+Tabla1[[#This Row],[PRECIO SIN IVA]]*0.7</f>
        <v>2658.1869999999999</v>
      </c>
      <c r="R279">
        <f>+Tabla1[[#This Row],[PRECIO SIN IVA]]*0.85</f>
        <v>3227.7984999999999</v>
      </c>
      <c r="S279" s="1">
        <f>+Tabla1[[#This Row],[PRECIO SIN IVA]]*1.16</f>
        <v>4404.9955999999993</v>
      </c>
    </row>
    <row r="280" spans="1:19" s="5" customFormat="1" x14ac:dyDescent="0.25">
      <c r="A280" s="8">
        <v>70534</v>
      </c>
      <c r="B280" s="5" t="s">
        <v>409</v>
      </c>
      <c r="D280" s="5" t="s">
        <v>631</v>
      </c>
      <c r="E280" s="5" t="s">
        <v>50</v>
      </c>
      <c r="F280" s="5" t="s">
        <v>51</v>
      </c>
      <c r="G280" s="5" t="s">
        <v>53</v>
      </c>
      <c r="H280" s="5" t="s">
        <v>161</v>
      </c>
      <c r="I280" s="5" t="s">
        <v>36</v>
      </c>
      <c r="M280" s="5">
        <v>1</v>
      </c>
      <c r="N280" s="5" t="s">
        <v>29</v>
      </c>
      <c r="O280" s="7"/>
      <c r="S280" s="6"/>
    </row>
    <row r="281" spans="1:19" x14ac:dyDescent="0.25">
      <c r="A281" s="2">
        <v>7053415</v>
      </c>
      <c r="B281" t="s">
        <v>409</v>
      </c>
      <c r="D281" t="s">
        <v>631</v>
      </c>
      <c r="E281" t="s">
        <v>50</v>
      </c>
      <c r="F281" t="s">
        <v>51</v>
      </c>
      <c r="G281" t="s">
        <v>53</v>
      </c>
      <c r="H281" t="s">
        <v>161</v>
      </c>
      <c r="I281" t="s">
        <v>36</v>
      </c>
      <c r="J281" t="s">
        <v>630</v>
      </c>
      <c r="K281" t="s">
        <v>44</v>
      </c>
      <c r="L281">
        <v>70534</v>
      </c>
      <c r="M281">
        <v>1</v>
      </c>
      <c r="N281" t="s">
        <v>29</v>
      </c>
      <c r="O281" s="4">
        <v>3797.41</v>
      </c>
      <c r="P281">
        <f>+Tabla1[[#This Row],[PRECIO SIN IVA]]*0.65</f>
        <v>2468.3164999999999</v>
      </c>
      <c r="Q281">
        <f>+Tabla1[[#This Row],[PRECIO SIN IVA]]*0.7</f>
        <v>2658.1869999999999</v>
      </c>
      <c r="R281">
        <f>+Tabla1[[#This Row],[PRECIO SIN IVA]]*0.85</f>
        <v>3227.7984999999999</v>
      </c>
      <c r="S281" s="1">
        <f>+Tabla1[[#This Row],[PRECIO SIN IVA]]*1.16</f>
        <v>4404.9955999999993</v>
      </c>
    </row>
    <row r="282" spans="1:19" x14ac:dyDescent="0.25">
      <c r="A282" s="2">
        <v>7053416</v>
      </c>
      <c r="B282" t="s">
        <v>410</v>
      </c>
      <c r="D282" t="s">
        <v>631</v>
      </c>
      <c r="E282" t="s">
        <v>50</v>
      </c>
      <c r="F282" t="s">
        <v>51</v>
      </c>
      <c r="G282" t="s">
        <v>53</v>
      </c>
      <c r="H282" t="s">
        <v>161</v>
      </c>
      <c r="I282" t="s">
        <v>36</v>
      </c>
      <c r="J282" t="s">
        <v>630</v>
      </c>
      <c r="K282" t="s">
        <v>45</v>
      </c>
      <c r="L282">
        <v>70534</v>
      </c>
      <c r="M282">
        <v>1</v>
      </c>
      <c r="N282" t="s">
        <v>29</v>
      </c>
      <c r="O282" s="4">
        <v>3797.41</v>
      </c>
      <c r="P282">
        <f>+Tabla1[[#This Row],[PRECIO SIN IVA]]*0.65</f>
        <v>2468.3164999999999</v>
      </c>
      <c r="Q282">
        <f>+Tabla1[[#This Row],[PRECIO SIN IVA]]*0.7</f>
        <v>2658.1869999999999</v>
      </c>
      <c r="R282">
        <f>+Tabla1[[#This Row],[PRECIO SIN IVA]]*0.85</f>
        <v>3227.7984999999999</v>
      </c>
      <c r="S282" s="1">
        <f>+Tabla1[[#This Row],[PRECIO SIN IVA]]*1.16</f>
        <v>4404.9955999999993</v>
      </c>
    </row>
    <row r="283" spans="1:19" x14ac:dyDescent="0.25">
      <c r="A283" s="2">
        <v>7053417</v>
      </c>
      <c r="B283" t="s">
        <v>411</v>
      </c>
      <c r="D283" t="s">
        <v>631</v>
      </c>
      <c r="E283" t="s">
        <v>50</v>
      </c>
      <c r="F283" t="s">
        <v>51</v>
      </c>
      <c r="G283" t="s">
        <v>53</v>
      </c>
      <c r="H283" t="s">
        <v>161</v>
      </c>
      <c r="I283" t="s">
        <v>36</v>
      </c>
      <c r="J283" t="s">
        <v>630</v>
      </c>
      <c r="K283" t="s">
        <v>46</v>
      </c>
      <c r="L283">
        <v>70534</v>
      </c>
      <c r="M283">
        <v>1</v>
      </c>
      <c r="N283" t="s">
        <v>29</v>
      </c>
      <c r="O283" s="4">
        <v>3797.41</v>
      </c>
      <c r="P283">
        <f>+Tabla1[[#This Row],[PRECIO SIN IVA]]*0.65</f>
        <v>2468.3164999999999</v>
      </c>
      <c r="Q283">
        <f>+Tabla1[[#This Row],[PRECIO SIN IVA]]*0.7</f>
        <v>2658.1869999999999</v>
      </c>
      <c r="R283">
        <f>+Tabla1[[#This Row],[PRECIO SIN IVA]]*0.85</f>
        <v>3227.7984999999999</v>
      </c>
      <c r="S283" s="1">
        <f>+Tabla1[[#This Row],[PRECIO SIN IVA]]*1.16</f>
        <v>4404.9955999999993</v>
      </c>
    </row>
    <row r="284" spans="1:19" x14ac:dyDescent="0.25">
      <c r="A284" s="2">
        <v>7053469</v>
      </c>
      <c r="B284" t="s">
        <v>412</v>
      </c>
      <c r="D284" t="s">
        <v>635</v>
      </c>
      <c r="E284" t="s">
        <v>50</v>
      </c>
      <c r="F284" t="s">
        <v>51</v>
      </c>
      <c r="G284" t="s">
        <v>53</v>
      </c>
      <c r="H284" t="s">
        <v>161</v>
      </c>
      <c r="I284" t="s">
        <v>36</v>
      </c>
      <c r="J284" t="s">
        <v>159</v>
      </c>
      <c r="K284" t="s">
        <v>44</v>
      </c>
      <c r="L284">
        <v>70534</v>
      </c>
      <c r="M284">
        <v>1</v>
      </c>
      <c r="N284" t="s">
        <v>29</v>
      </c>
      <c r="O284" s="4">
        <v>3797.41</v>
      </c>
      <c r="P284">
        <f>+Tabla1[[#This Row],[PRECIO SIN IVA]]*0.65</f>
        <v>2468.3164999999999</v>
      </c>
      <c r="Q284">
        <f>+Tabla1[[#This Row],[PRECIO SIN IVA]]*0.7</f>
        <v>2658.1869999999999</v>
      </c>
      <c r="R284">
        <f>+Tabla1[[#This Row],[PRECIO SIN IVA]]*0.85</f>
        <v>3227.7984999999999</v>
      </c>
      <c r="S284" s="1">
        <f>+Tabla1[[#This Row],[PRECIO SIN IVA]]*1.16</f>
        <v>4404.9955999999993</v>
      </c>
    </row>
    <row r="285" spans="1:19" x14ac:dyDescent="0.25">
      <c r="A285" s="2">
        <v>7053470</v>
      </c>
      <c r="B285" t="s">
        <v>413</v>
      </c>
      <c r="D285" t="s">
        <v>635</v>
      </c>
      <c r="E285" t="s">
        <v>50</v>
      </c>
      <c r="F285" t="s">
        <v>51</v>
      </c>
      <c r="G285" t="s">
        <v>53</v>
      </c>
      <c r="H285" t="s">
        <v>161</v>
      </c>
      <c r="I285" t="s">
        <v>36</v>
      </c>
      <c r="J285" t="s">
        <v>159</v>
      </c>
      <c r="K285" t="s">
        <v>45</v>
      </c>
      <c r="L285">
        <v>70534</v>
      </c>
      <c r="M285">
        <v>1</v>
      </c>
      <c r="N285" t="s">
        <v>29</v>
      </c>
      <c r="O285" s="4">
        <v>3797.41</v>
      </c>
      <c r="P285">
        <f>+Tabla1[[#This Row],[PRECIO SIN IVA]]*0.65</f>
        <v>2468.3164999999999</v>
      </c>
      <c r="Q285">
        <f>+Tabla1[[#This Row],[PRECIO SIN IVA]]*0.7</f>
        <v>2658.1869999999999</v>
      </c>
      <c r="R285">
        <f>+Tabla1[[#This Row],[PRECIO SIN IVA]]*0.85</f>
        <v>3227.7984999999999</v>
      </c>
      <c r="S285" s="1">
        <f>+Tabla1[[#This Row],[PRECIO SIN IVA]]*1.16</f>
        <v>4404.9955999999993</v>
      </c>
    </row>
    <row r="286" spans="1:19" x14ac:dyDescent="0.25">
      <c r="A286" s="2">
        <v>7053472</v>
      </c>
      <c r="B286" t="s">
        <v>414</v>
      </c>
      <c r="D286" t="s">
        <v>635</v>
      </c>
      <c r="E286" t="s">
        <v>50</v>
      </c>
      <c r="F286" t="s">
        <v>51</v>
      </c>
      <c r="G286" t="s">
        <v>53</v>
      </c>
      <c r="H286" t="s">
        <v>161</v>
      </c>
      <c r="I286" t="s">
        <v>36</v>
      </c>
      <c r="J286" t="s">
        <v>159</v>
      </c>
      <c r="K286" t="s">
        <v>47</v>
      </c>
      <c r="L286">
        <v>70534</v>
      </c>
      <c r="M286">
        <v>1</v>
      </c>
      <c r="N286" t="s">
        <v>29</v>
      </c>
      <c r="O286" s="4">
        <v>3797.41</v>
      </c>
      <c r="P286">
        <f>+Tabla1[[#This Row],[PRECIO SIN IVA]]*0.65</f>
        <v>2468.3164999999999</v>
      </c>
      <c r="Q286">
        <f>+Tabla1[[#This Row],[PRECIO SIN IVA]]*0.7</f>
        <v>2658.1869999999999</v>
      </c>
      <c r="R286">
        <f>+Tabla1[[#This Row],[PRECIO SIN IVA]]*0.85</f>
        <v>3227.7984999999999</v>
      </c>
      <c r="S286" s="1">
        <f>+Tabla1[[#This Row],[PRECIO SIN IVA]]*1.16</f>
        <v>4404.9955999999993</v>
      </c>
    </row>
    <row r="287" spans="1:19" s="5" customFormat="1" x14ac:dyDescent="0.25">
      <c r="A287" s="8">
        <v>70699</v>
      </c>
      <c r="B287" s="5" t="s">
        <v>415</v>
      </c>
      <c r="D287" s="5" t="s">
        <v>634</v>
      </c>
      <c r="E287" s="5" t="s">
        <v>50</v>
      </c>
      <c r="F287" s="5" t="s">
        <v>51</v>
      </c>
      <c r="G287" s="5" t="s">
        <v>53</v>
      </c>
      <c r="H287" s="5" t="s">
        <v>161</v>
      </c>
      <c r="I287" s="5" t="s">
        <v>36</v>
      </c>
      <c r="M287" s="5">
        <v>1</v>
      </c>
      <c r="N287" s="5" t="s">
        <v>29</v>
      </c>
      <c r="O287" s="7"/>
      <c r="S287" s="6"/>
    </row>
    <row r="288" spans="1:19" x14ac:dyDescent="0.25">
      <c r="A288" s="2">
        <v>7069934</v>
      </c>
      <c r="B288" t="s">
        <v>415</v>
      </c>
      <c r="D288" t="s">
        <v>634</v>
      </c>
      <c r="E288" t="s">
        <v>50</v>
      </c>
      <c r="F288" t="s">
        <v>51</v>
      </c>
      <c r="G288" t="s">
        <v>53</v>
      </c>
      <c r="H288" t="s">
        <v>161</v>
      </c>
      <c r="I288" t="s">
        <v>36</v>
      </c>
      <c r="J288" t="s">
        <v>632</v>
      </c>
      <c r="K288" t="s">
        <v>135</v>
      </c>
      <c r="L288">
        <v>70699</v>
      </c>
      <c r="M288">
        <v>1</v>
      </c>
      <c r="N288" t="s">
        <v>29</v>
      </c>
      <c r="O288" s="4">
        <v>3797.41</v>
      </c>
      <c r="P288">
        <f>+Tabla1[[#This Row],[PRECIO SIN IVA]]*0.65</f>
        <v>2468.3164999999999</v>
      </c>
      <c r="Q288">
        <f>+Tabla1[[#This Row],[PRECIO SIN IVA]]*0.7</f>
        <v>2658.1869999999999</v>
      </c>
      <c r="R288">
        <f>+Tabla1[[#This Row],[PRECIO SIN IVA]]*0.85</f>
        <v>3227.7984999999999</v>
      </c>
      <c r="S288" s="1">
        <f>+Tabla1[[#This Row],[PRECIO SIN IVA]]*1.16</f>
        <v>4404.9955999999993</v>
      </c>
    </row>
    <row r="289" spans="1:19" x14ac:dyDescent="0.25">
      <c r="A289" s="2">
        <v>7069935</v>
      </c>
      <c r="B289" t="s">
        <v>416</v>
      </c>
      <c r="D289" t="s">
        <v>634</v>
      </c>
      <c r="E289" t="s">
        <v>50</v>
      </c>
      <c r="F289" t="s">
        <v>51</v>
      </c>
      <c r="G289" t="s">
        <v>53</v>
      </c>
      <c r="H289" t="s">
        <v>161</v>
      </c>
      <c r="I289" t="s">
        <v>36</v>
      </c>
      <c r="J289" t="s">
        <v>632</v>
      </c>
      <c r="K289" t="s">
        <v>44</v>
      </c>
      <c r="L289">
        <v>70699</v>
      </c>
      <c r="M289">
        <v>1</v>
      </c>
      <c r="N289" t="s">
        <v>29</v>
      </c>
      <c r="O289" s="4">
        <v>3797.41</v>
      </c>
      <c r="P289">
        <f>+Tabla1[[#This Row],[PRECIO SIN IVA]]*0.65</f>
        <v>2468.3164999999999</v>
      </c>
      <c r="Q289">
        <f>+Tabla1[[#This Row],[PRECIO SIN IVA]]*0.7</f>
        <v>2658.1869999999999</v>
      </c>
      <c r="R289">
        <f>+Tabla1[[#This Row],[PRECIO SIN IVA]]*0.85</f>
        <v>3227.7984999999999</v>
      </c>
      <c r="S289" s="1">
        <f>+Tabla1[[#This Row],[PRECIO SIN IVA]]*1.16</f>
        <v>4404.9955999999993</v>
      </c>
    </row>
    <row r="290" spans="1:19" x14ac:dyDescent="0.25">
      <c r="A290" s="2">
        <v>7069936</v>
      </c>
      <c r="B290" t="s">
        <v>417</v>
      </c>
      <c r="D290" t="s">
        <v>634</v>
      </c>
      <c r="E290" t="s">
        <v>50</v>
      </c>
      <c r="F290" t="s">
        <v>51</v>
      </c>
      <c r="G290" t="s">
        <v>53</v>
      </c>
      <c r="H290" t="s">
        <v>161</v>
      </c>
      <c r="I290" t="s">
        <v>36</v>
      </c>
      <c r="J290" t="s">
        <v>632</v>
      </c>
      <c r="K290" t="s">
        <v>45</v>
      </c>
      <c r="L290">
        <v>70699</v>
      </c>
      <c r="M290">
        <v>1</v>
      </c>
      <c r="N290" t="s">
        <v>29</v>
      </c>
      <c r="O290" s="4">
        <v>3797.41</v>
      </c>
      <c r="P290">
        <f>+Tabla1[[#This Row],[PRECIO SIN IVA]]*0.65</f>
        <v>2468.3164999999999</v>
      </c>
      <c r="Q290">
        <f>+Tabla1[[#This Row],[PRECIO SIN IVA]]*0.7</f>
        <v>2658.1869999999999</v>
      </c>
      <c r="R290">
        <f>+Tabla1[[#This Row],[PRECIO SIN IVA]]*0.85</f>
        <v>3227.7984999999999</v>
      </c>
      <c r="S290" s="1">
        <f>+Tabla1[[#This Row],[PRECIO SIN IVA]]*1.16</f>
        <v>4404.9955999999993</v>
      </c>
    </row>
    <row r="291" spans="1:19" x14ac:dyDescent="0.25">
      <c r="A291" s="2">
        <v>7069937</v>
      </c>
      <c r="B291" t="s">
        <v>418</v>
      </c>
      <c r="D291" t="s">
        <v>634</v>
      </c>
      <c r="E291" t="s">
        <v>50</v>
      </c>
      <c r="F291" t="s">
        <v>51</v>
      </c>
      <c r="G291" t="s">
        <v>53</v>
      </c>
      <c r="H291" t="s">
        <v>161</v>
      </c>
      <c r="I291" t="s">
        <v>36</v>
      </c>
      <c r="J291" t="s">
        <v>632</v>
      </c>
      <c r="K291" t="s">
        <v>46</v>
      </c>
      <c r="L291">
        <v>70699</v>
      </c>
      <c r="M291">
        <v>1</v>
      </c>
      <c r="N291" t="s">
        <v>29</v>
      </c>
      <c r="O291" s="4">
        <v>3797.41</v>
      </c>
      <c r="P291">
        <f>+Tabla1[[#This Row],[PRECIO SIN IVA]]*0.65</f>
        <v>2468.3164999999999</v>
      </c>
      <c r="Q291">
        <f>+Tabla1[[#This Row],[PRECIO SIN IVA]]*0.7</f>
        <v>2658.1869999999999</v>
      </c>
      <c r="R291">
        <f>+Tabla1[[#This Row],[PRECIO SIN IVA]]*0.85</f>
        <v>3227.7984999999999</v>
      </c>
      <c r="S291" s="1">
        <f>+Tabla1[[#This Row],[PRECIO SIN IVA]]*1.16</f>
        <v>4404.9955999999993</v>
      </c>
    </row>
    <row r="292" spans="1:19" x14ac:dyDescent="0.25">
      <c r="A292" s="2">
        <v>7069938</v>
      </c>
      <c r="B292" t="s">
        <v>419</v>
      </c>
      <c r="D292" t="s">
        <v>634</v>
      </c>
      <c r="E292" t="s">
        <v>50</v>
      </c>
      <c r="F292" t="s">
        <v>51</v>
      </c>
      <c r="G292" t="s">
        <v>53</v>
      </c>
      <c r="H292" t="s">
        <v>161</v>
      </c>
      <c r="I292" t="s">
        <v>36</v>
      </c>
      <c r="J292" t="s">
        <v>632</v>
      </c>
      <c r="K292" t="s">
        <v>47</v>
      </c>
      <c r="L292">
        <v>70699</v>
      </c>
      <c r="M292">
        <v>1</v>
      </c>
      <c r="N292" t="s">
        <v>29</v>
      </c>
      <c r="O292" s="4">
        <v>3797.41</v>
      </c>
      <c r="P292">
        <f>+Tabla1[[#This Row],[PRECIO SIN IVA]]*0.65</f>
        <v>2468.3164999999999</v>
      </c>
      <c r="Q292">
        <f>+Tabla1[[#This Row],[PRECIO SIN IVA]]*0.7</f>
        <v>2658.1869999999999</v>
      </c>
      <c r="R292">
        <f>+Tabla1[[#This Row],[PRECIO SIN IVA]]*0.85</f>
        <v>3227.7984999999999</v>
      </c>
      <c r="S292" s="1">
        <f>+Tabla1[[#This Row],[PRECIO SIN IVA]]*1.16</f>
        <v>4404.9955999999993</v>
      </c>
    </row>
    <row r="293" spans="1:19" s="5" customFormat="1" x14ac:dyDescent="0.25">
      <c r="A293" s="8">
        <v>80411</v>
      </c>
      <c r="B293" s="5" t="s">
        <v>420</v>
      </c>
      <c r="D293" s="5" t="s">
        <v>634</v>
      </c>
      <c r="E293" s="5" t="s">
        <v>50</v>
      </c>
      <c r="F293" s="5" t="s">
        <v>51</v>
      </c>
      <c r="G293" s="5" t="s">
        <v>53</v>
      </c>
      <c r="H293" s="5" t="s">
        <v>161</v>
      </c>
      <c r="I293" s="5" t="s">
        <v>36</v>
      </c>
      <c r="M293" s="5">
        <v>1</v>
      </c>
      <c r="N293" s="5" t="s">
        <v>29</v>
      </c>
      <c r="O293" s="7"/>
      <c r="S293" s="6"/>
    </row>
    <row r="294" spans="1:19" x14ac:dyDescent="0.25">
      <c r="A294" s="2">
        <v>8041164</v>
      </c>
      <c r="B294" t="s">
        <v>420</v>
      </c>
      <c r="D294" t="s">
        <v>634</v>
      </c>
      <c r="E294" t="s">
        <v>50</v>
      </c>
      <c r="F294" t="s">
        <v>51</v>
      </c>
      <c r="G294" t="s">
        <v>53</v>
      </c>
      <c r="H294" t="s">
        <v>161</v>
      </c>
      <c r="I294" t="s">
        <v>36</v>
      </c>
      <c r="J294" t="s">
        <v>632</v>
      </c>
      <c r="K294" t="s">
        <v>44</v>
      </c>
      <c r="L294">
        <v>80411</v>
      </c>
      <c r="M294">
        <v>1</v>
      </c>
      <c r="N294" t="s">
        <v>29</v>
      </c>
      <c r="O294" s="4">
        <v>3797.41</v>
      </c>
      <c r="P294">
        <f>+Tabla1[[#This Row],[PRECIO SIN IVA]]*0.65</f>
        <v>2468.3164999999999</v>
      </c>
      <c r="Q294">
        <f>+Tabla1[[#This Row],[PRECIO SIN IVA]]*0.7</f>
        <v>2658.1869999999999</v>
      </c>
      <c r="R294">
        <f>+Tabla1[[#This Row],[PRECIO SIN IVA]]*0.85</f>
        <v>3227.7984999999999</v>
      </c>
      <c r="S294" s="1">
        <f>+Tabla1[[#This Row],[PRECIO SIN IVA]]*1.16</f>
        <v>4404.9955999999993</v>
      </c>
    </row>
    <row r="295" spans="1:19" x14ac:dyDescent="0.25">
      <c r="A295" s="2">
        <v>8041166</v>
      </c>
      <c r="B295" t="s">
        <v>421</v>
      </c>
      <c r="D295" t="s">
        <v>634</v>
      </c>
      <c r="E295" t="s">
        <v>50</v>
      </c>
      <c r="F295" t="s">
        <v>51</v>
      </c>
      <c r="G295" t="s">
        <v>53</v>
      </c>
      <c r="H295" t="s">
        <v>161</v>
      </c>
      <c r="I295" t="s">
        <v>36</v>
      </c>
      <c r="J295" t="s">
        <v>633</v>
      </c>
      <c r="K295" t="s">
        <v>44</v>
      </c>
      <c r="L295">
        <v>80411</v>
      </c>
      <c r="M295">
        <v>1</v>
      </c>
      <c r="N295" t="s">
        <v>29</v>
      </c>
      <c r="O295" s="4">
        <v>3797.41</v>
      </c>
      <c r="P295">
        <f>+Tabla1[[#This Row],[PRECIO SIN IVA]]*0.65</f>
        <v>2468.3164999999999</v>
      </c>
      <c r="Q295">
        <f>+Tabla1[[#This Row],[PRECIO SIN IVA]]*0.7</f>
        <v>2658.1869999999999</v>
      </c>
      <c r="R295">
        <f>+Tabla1[[#This Row],[PRECIO SIN IVA]]*0.85</f>
        <v>3227.7984999999999</v>
      </c>
      <c r="S295" s="1">
        <f>+Tabla1[[#This Row],[PRECIO SIN IVA]]*1.16</f>
        <v>4404.9955999999993</v>
      </c>
    </row>
    <row r="296" spans="1:19" s="5" customFormat="1" x14ac:dyDescent="0.25">
      <c r="A296" s="8">
        <v>70610</v>
      </c>
      <c r="B296" s="5" t="s">
        <v>422</v>
      </c>
      <c r="D296" s="5" t="s">
        <v>637</v>
      </c>
      <c r="E296" s="5" t="s">
        <v>50</v>
      </c>
      <c r="F296" s="5" t="s">
        <v>610</v>
      </c>
      <c r="G296" s="5" t="s">
        <v>53</v>
      </c>
      <c r="H296" s="5" t="s">
        <v>161</v>
      </c>
      <c r="I296" s="5" t="s">
        <v>36</v>
      </c>
      <c r="M296" s="5">
        <v>1</v>
      </c>
      <c r="N296" s="5" t="s">
        <v>29</v>
      </c>
      <c r="O296" s="7"/>
      <c r="S296" s="6"/>
    </row>
    <row r="297" spans="1:19" x14ac:dyDescent="0.25">
      <c r="A297" s="2">
        <v>7061061</v>
      </c>
      <c r="B297" t="s">
        <v>422</v>
      </c>
      <c r="D297" t="s">
        <v>637</v>
      </c>
      <c r="E297" t="s">
        <v>50</v>
      </c>
      <c r="F297" t="s">
        <v>610</v>
      </c>
      <c r="G297" t="s">
        <v>53</v>
      </c>
      <c r="H297" t="s">
        <v>161</v>
      </c>
      <c r="I297" t="s">
        <v>36</v>
      </c>
      <c r="J297" t="s">
        <v>25</v>
      </c>
      <c r="K297" t="s">
        <v>44</v>
      </c>
      <c r="L297">
        <v>70610</v>
      </c>
      <c r="M297">
        <v>1</v>
      </c>
      <c r="N297" t="s">
        <v>29</v>
      </c>
      <c r="O297" s="4">
        <v>3567.24</v>
      </c>
      <c r="P297">
        <f>+Tabla1[[#This Row],[PRECIO SIN IVA]]*0.65</f>
        <v>2318.7060000000001</v>
      </c>
      <c r="Q297">
        <f>+Tabla1[[#This Row],[PRECIO SIN IVA]]*0.7</f>
        <v>2497.0679999999998</v>
      </c>
      <c r="R297">
        <f>+Tabla1[[#This Row],[PRECIO SIN IVA]]*0.85</f>
        <v>3032.1539999999995</v>
      </c>
      <c r="S297" s="1">
        <f>+Tabla1[[#This Row],[PRECIO SIN IVA]]*1.16</f>
        <v>4137.9983999999995</v>
      </c>
    </row>
    <row r="298" spans="1:19" x14ac:dyDescent="0.25">
      <c r="A298" s="2">
        <v>7061062</v>
      </c>
      <c r="B298" t="s">
        <v>423</v>
      </c>
      <c r="D298" t="s">
        <v>637</v>
      </c>
      <c r="E298" t="s">
        <v>50</v>
      </c>
      <c r="F298" t="s">
        <v>610</v>
      </c>
      <c r="G298" t="s">
        <v>53</v>
      </c>
      <c r="H298" t="s">
        <v>161</v>
      </c>
      <c r="I298" t="s">
        <v>36</v>
      </c>
      <c r="J298" t="s">
        <v>25</v>
      </c>
      <c r="K298" t="s">
        <v>45</v>
      </c>
      <c r="L298">
        <v>70610</v>
      </c>
      <c r="M298">
        <v>1</v>
      </c>
      <c r="N298" t="s">
        <v>29</v>
      </c>
      <c r="O298" s="4">
        <v>3567.24</v>
      </c>
      <c r="P298">
        <f>+Tabla1[[#This Row],[PRECIO SIN IVA]]*0.65</f>
        <v>2318.7060000000001</v>
      </c>
      <c r="Q298">
        <f>+Tabla1[[#This Row],[PRECIO SIN IVA]]*0.7</f>
        <v>2497.0679999999998</v>
      </c>
      <c r="R298">
        <f>+Tabla1[[#This Row],[PRECIO SIN IVA]]*0.85</f>
        <v>3032.1539999999995</v>
      </c>
      <c r="S298" s="1">
        <f>+Tabla1[[#This Row],[PRECIO SIN IVA]]*1.16</f>
        <v>4137.9983999999995</v>
      </c>
    </row>
    <row r="299" spans="1:19" x14ac:dyDescent="0.25">
      <c r="A299" s="2">
        <v>7061063</v>
      </c>
      <c r="B299" t="s">
        <v>424</v>
      </c>
      <c r="D299" t="s">
        <v>637</v>
      </c>
      <c r="E299" t="s">
        <v>50</v>
      </c>
      <c r="F299" t="s">
        <v>610</v>
      </c>
      <c r="G299" t="s">
        <v>53</v>
      </c>
      <c r="H299" t="s">
        <v>161</v>
      </c>
      <c r="I299" t="s">
        <v>36</v>
      </c>
      <c r="J299" t="s">
        <v>25</v>
      </c>
      <c r="K299" t="s">
        <v>46</v>
      </c>
      <c r="L299">
        <v>70610</v>
      </c>
      <c r="M299">
        <v>1</v>
      </c>
      <c r="N299" t="s">
        <v>29</v>
      </c>
      <c r="O299" s="4">
        <v>3567.24</v>
      </c>
      <c r="P299">
        <f>+Tabla1[[#This Row],[PRECIO SIN IVA]]*0.65</f>
        <v>2318.7060000000001</v>
      </c>
      <c r="Q299">
        <f>+Tabla1[[#This Row],[PRECIO SIN IVA]]*0.7</f>
        <v>2497.0679999999998</v>
      </c>
      <c r="R299">
        <f>+Tabla1[[#This Row],[PRECIO SIN IVA]]*0.85</f>
        <v>3032.1539999999995</v>
      </c>
      <c r="S299" s="1">
        <f>+Tabla1[[#This Row],[PRECIO SIN IVA]]*1.16</f>
        <v>4137.9983999999995</v>
      </c>
    </row>
    <row r="300" spans="1:19" x14ac:dyDescent="0.25">
      <c r="A300" s="2">
        <v>7061079</v>
      </c>
      <c r="B300" t="s">
        <v>425</v>
      </c>
      <c r="D300" t="s">
        <v>637</v>
      </c>
      <c r="E300" t="s">
        <v>50</v>
      </c>
      <c r="F300" t="s">
        <v>610</v>
      </c>
      <c r="G300" t="s">
        <v>53</v>
      </c>
      <c r="H300" t="s">
        <v>161</v>
      </c>
      <c r="I300" t="s">
        <v>36</v>
      </c>
      <c r="J300" t="s">
        <v>327</v>
      </c>
      <c r="K300" t="s">
        <v>44</v>
      </c>
      <c r="L300">
        <v>70610</v>
      </c>
      <c r="M300">
        <v>1</v>
      </c>
      <c r="N300" t="s">
        <v>29</v>
      </c>
      <c r="O300" s="4">
        <v>3567.24</v>
      </c>
      <c r="P300">
        <f>+Tabla1[[#This Row],[PRECIO SIN IVA]]*0.65</f>
        <v>2318.7060000000001</v>
      </c>
      <c r="Q300">
        <f>+Tabla1[[#This Row],[PRECIO SIN IVA]]*0.7</f>
        <v>2497.0679999999998</v>
      </c>
      <c r="R300">
        <f>+Tabla1[[#This Row],[PRECIO SIN IVA]]*0.85</f>
        <v>3032.1539999999995</v>
      </c>
      <c r="S300" s="1">
        <f>+Tabla1[[#This Row],[PRECIO SIN IVA]]*1.16</f>
        <v>4137.9983999999995</v>
      </c>
    </row>
    <row r="301" spans="1:19" x14ac:dyDescent="0.25">
      <c r="A301" s="2">
        <v>7061080</v>
      </c>
      <c r="B301" t="s">
        <v>426</v>
      </c>
      <c r="D301" t="s">
        <v>637</v>
      </c>
      <c r="E301" t="s">
        <v>50</v>
      </c>
      <c r="F301" t="s">
        <v>610</v>
      </c>
      <c r="G301" t="s">
        <v>53</v>
      </c>
      <c r="H301" t="s">
        <v>161</v>
      </c>
      <c r="I301" t="s">
        <v>36</v>
      </c>
      <c r="J301" t="s">
        <v>327</v>
      </c>
      <c r="K301" t="s">
        <v>45</v>
      </c>
      <c r="L301">
        <v>70610</v>
      </c>
      <c r="M301">
        <v>1</v>
      </c>
      <c r="N301" t="s">
        <v>29</v>
      </c>
      <c r="O301" s="4">
        <v>3567.24</v>
      </c>
      <c r="P301">
        <f>+Tabla1[[#This Row],[PRECIO SIN IVA]]*0.65</f>
        <v>2318.7060000000001</v>
      </c>
      <c r="Q301">
        <f>+Tabla1[[#This Row],[PRECIO SIN IVA]]*0.7</f>
        <v>2497.0679999999998</v>
      </c>
      <c r="R301">
        <f>+Tabla1[[#This Row],[PRECIO SIN IVA]]*0.85</f>
        <v>3032.1539999999995</v>
      </c>
      <c r="S301" s="1">
        <f>+Tabla1[[#This Row],[PRECIO SIN IVA]]*1.16</f>
        <v>4137.9983999999995</v>
      </c>
    </row>
    <row r="302" spans="1:19" x14ac:dyDescent="0.25">
      <c r="A302" s="2">
        <v>7061081</v>
      </c>
      <c r="B302" t="s">
        <v>427</v>
      </c>
      <c r="D302" t="s">
        <v>637</v>
      </c>
      <c r="E302" t="s">
        <v>50</v>
      </c>
      <c r="F302" t="s">
        <v>610</v>
      </c>
      <c r="G302" t="s">
        <v>53</v>
      </c>
      <c r="H302" t="s">
        <v>161</v>
      </c>
      <c r="I302" t="s">
        <v>36</v>
      </c>
      <c r="J302" t="s">
        <v>327</v>
      </c>
      <c r="K302" t="s">
        <v>46</v>
      </c>
      <c r="L302">
        <v>70610</v>
      </c>
      <c r="M302">
        <v>1</v>
      </c>
      <c r="N302" t="s">
        <v>29</v>
      </c>
      <c r="O302" s="4">
        <v>3567.24</v>
      </c>
      <c r="P302">
        <f>+Tabla1[[#This Row],[PRECIO SIN IVA]]*0.65</f>
        <v>2318.7060000000001</v>
      </c>
      <c r="Q302">
        <f>+Tabla1[[#This Row],[PRECIO SIN IVA]]*0.7</f>
        <v>2497.0679999999998</v>
      </c>
      <c r="R302">
        <f>+Tabla1[[#This Row],[PRECIO SIN IVA]]*0.85</f>
        <v>3032.1539999999995</v>
      </c>
      <c r="S302" s="1">
        <f>+Tabla1[[#This Row],[PRECIO SIN IVA]]*1.16</f>
        <v>4137.9983999999995</v>
      </c>
    </row>
    <row r="303" spans="1:19" x14ac:dyDescent="0.25">
      <c r="A303" s="2">
        <v>7061097</v>
      </c>
      <c r="B303" t="s">
        <v>428</v>
      </c>
      <c r="D303" t="s">
        <v>638</v>
      </c>
      <c r="E303" t="s">
        <v>50</v>
      </c>
      <c r="F303" t="s">
        <v>610</v>
      </c>
      <c r="G303" t="s">
        <v>53</v>
      </c>
      <c r="H303" t="s">
        <v>161</v>
      </c>
      <c r="I303" t="s">
        <v>36</v>
      </c>
      <c r="J303" t="s">
        <v>159</v>
      </c>
      <c r="K303" t="s">
        <v>44</v>
      </c>
      <c r="L303">
        <v>70610</v>
      </c>
      <c r="M303">
        <v>1</v>
      </c>
      <c r="N303" t="s">
        <v>29</v>
      </c>
      <c r="O303" s="4">
        <v>3567.24</v>
      </c>
      <c r="P303">
        <f>+Tabla1[[#This Row],[PRECIO SIN IVA]]*0.65</f>
        <v>2318.7060000000001</v>
      </c>
      <c r="Q303">
        <f>+Tabla1[[#This Row],[PRECIO SIN IVA]]*0.7</f>
        <v>2497.0679999999998</v>
      </c>
      <c r="R303">
        <f>+Tabla1[[#This Row],[PRECIO SIN IVA]]*0.85</f>
        <v>3032.1539999999995</v>
      </c>
      <c r="S303" s="1">
        <f>+Tabla1[[#This Row],[PRECIO SIN IVA]]*1.16</f>
        <v>4137.9983999999995</v>
      </c>
    </row>
    <row r="304" spans="1:19" x14ac:dyDescent="0.25">
      <c r="A304" s="2">
        <v>7061098</v>
      </c>
      <c r="B304" t="s">
        <v>429</v>
      </c>
      <c r="D304" t="s">
        <v>638</v>
      </c>
      <c r="E304" t="s">
        <v>50</v>
      </c>
      <c r="F304" t="s">
        <v>610</v>
      </c>
      <c r="G304" t="s">
        <v>53</v>
      </c>
      <c r="H304" t="s">
        <v>161</v>
      </c>
      <c r="I304" t="s">
        <v>36</v>
      </c>
      <c r="J304" t="s">
        <v>159</v>
      </c>
      <c r="K304" t="s">
        <v>45</v>
      </c>
      <c r="L304">
        <v>70610</v>
      </c>
      <c r="M304">
        <v>1</v>
      </c>
      <c r="N304" t="s">
        <v>29</v>
      </c>
      <c r="O304" s="4">
        <v>3567.24</v>
      </c>
      <c r="P304">
        <f>+Tabla1[[#This Row],[PRECIO SIN IVA]]*0.65</f>
        <v>2318.7060000000001</v>
      </c>
      <c r="Q304">
        <f>+Tabla1[[#This Row],[PRECIO SIN IVA]]*0.7</f>
        <v>2497.0679999999998</v>
      </c>
      <c r="R304">
        <f>+Tabla1[[#This Row],[PRECIO SIN IVA]]*0.85</f>
        <v>3032.1539999999995</v>
      </c>
      <c r="S304" s="1">
        <f>+Tabla1[[#This Row],[PRECIO SIN IVA]]*1.16</f>
        <v>4137.9983999999995</v>
      </c>
    </row>
    <row r="305" spans="1:19" x14ac:dyDescent="0.25">
      <c r="A305" s="2">
        <v>7061099</v>
      </c>
      <c r="B305" t="s">
        <v>430</v>
      </c>
      <c r="D305" t="s">
        <v>638</v>
      </c>
      <c r="E305" t="s">
        <v>50</v>
      </c>
      <c r="F305" t="s">
        <v>610</v>
      </c>
      <c r="G305" t="s">
        <v>53</v>
      </c>
      <c r="H305" t="s">
        <v>161</v>
      </c>
      <c r="I305" t="s">
        <v>36</v>
      </c>
      <c r="J305" t="s">
        <v>159</v>
      </c>
      <c r="K305" t="s">
        <v>46</v>
      </c>
      <c r="L305">
        <v>70610</v>
      </c>
      <c r="M305">
        <v>1</v>
      </c>
      <c r="N305" t="s">
        <v>29</v>
      </c>
      <c r="O305" s="4">
        <v>3567.24</v>
      </c>
      <c r="P305">
        <f>+Tabla1[[#This Row],[PRECIO SIN IVA]]*0.65</f>
        <v>2318.7060000000001</v>
      </c>
      <c r="Q305">
        <f>+Tabla1[[#This Row],[PRECIO SIN IVA]]*0.7</f>
        <v>2497.0679999999998</v>
      </c>
      <c r="R305">
        <f>+Tabla1[[#This Row],[PRECIO SIN IVA]]*0.85</f>
        <v>3032.1539999999995</v>
      </c>
      <c r="S305" s="1">
        <f>+Tabla1[[#This Row],[PRECIO SIN IVA]]*1.16</f>
        <v>4137.9983999999995</v>
      </c>
    </row>
    <row r="306" spans="1:19" s="5" customFormat="1" x14ac:dyDescent="0.25">
      <c r="A306" s="8">
        <v>70613</v>
      </c>
      <c r="B306" s="5" t="s">
        <v>431</v>
      </c>
      <c r="D306" s="5" t="s">
        <v>636</v>
      </c>
      <c r="E306" s="5" t="s">
        <v>50</v>
      </c>
      <c r="F306" s="5" t="s">
        <v>610</v>
      </c>
      <c r="G306" s="5" t="s">
        <v>53</v>
      </c>
      <c r="H306" s="5" t="s">
        <v>161</v>
      </c>
      <c r="I306" s="5" t="s">
        <v>36</v>
      </c>
      <c r="M306" s="5">
        <v>1</v>
      </c>
      <c r="N306" s="5" t="s">
        <v>29</v>
      </c>
      <c r="O306" s="7"/>
      <c r="S306" s="6"/>
    </row>
    <row r="307" spans="1:19" x14ac:dyDescent="0.25">
      <c r="A307" s="2">
        <v>7061347</v>
      </c>
      <c r="B307" t="s">
        <v>431</v>
      </c>
      <c r="D307" t="s">
        <v>636</v>
      </c>
      <c r="E307" t="s">
        <v>50</v>
      </c>
      <c r="F307" t="s">
        <v>610</v>
      </c>
      <c r="G307" t="s">
        <v>53</v>
      </c>
      <c r="H307" t="s">
        <v>161</v>
      </c>
      <c r="I307" t="s">
        <v>36</v>
      </c>
      <c r="J307" t="s">
        <v>624</v>
      </c>
      <c r="K307" t="s">
        <v>135</v>
      </c>
      <c r="L307">
        <v>70613</v>
      </c>
      <c r="M307">
        <v>1</v>
      </c>
      <c r="N307" t="s">
        <v>29</v>
      </c>
      <c r="O307" s="4">
        <v>3567.24</v>
      </c>
      <c r="P307">
        <f>+Tabla1[[#This Row],[PRECIO SIN IVA]]*0.65</f>
        <v>2318.7060000000001</v>
      </c>
      <c r="Q307">
        <f>+Tabla1[[#This Row],[PRECIO SIN IVA]]*0.7</f>
        <v>2497.0679999999998</v>
      </c>
      <c r="R307">
        <f>+Tabla1[[#This Row],[PRECIO SIN IVA]]*0.85</f>
        <v>3032.1539999999995</v>
      </c>
      <c r="S307" s="1">
        <f>+Tabla1[[#This Row],[PRECIO SIN IVA]]*1.16</f>
        <v>4137.9983999999995</v>
      </c>
    </row>
    <row r="308" spans="1:19" x14ac:dyDescent="0.25">
      <c r="A308" s="2">
        <v>7061348</v>
      </c>
      <c r="B308" t="s">
        <v>432</v>
      </c>
      <c r="D308" t="s">
        <v>636</v>
      </c>
      <c r="E308" t="s">
        <v>50</v>
      </c>
      <c r="F308" t="s">
        <v>610</v>
      </c>
      <c r="G308" t="s">
        <v>53</v>
      </c>
      <c r="H308" t="s">
        <v>161</v>
      </c>
      <c r="I308" t="s">
        <v>36</v>
      </c>
      <c r="J308" t="s">
        <v>624</v>
      </c>
      <c r="K308" t="s">
        <v>44</v>
      </c>
      <c r="L308">
        <v>70613</v>
      </c>
      <c r="M308">
        <v>1</v>
      </c>
      <c r="N308" t="s">
        <v>29</v>
      </c>
      <c r="O308" s="4">
        <v>3567.24</v>
      </c>
      <c r="P308">
        <f>+Tabla1[[#This Row],[PRECIO SIN IVA]]*0.65</f>
        <v>2318.7060000000001</v>
      </c>
      <c r="Q308">
        <f>+Tabla1[[#This Row],[PRECIO SIN IVA]]*0.7</f>
        <v>2497.0679999999998</v>
      </c>
      <c r="R308">
        <f>+Tabla1[[#This Row],[PRECIO SIN IVA]]*0.85</f>
        <v>3032.1539999999995</v>
      </c>
      <c r="S308" s="1">
        <f>+Tabla1[[#This Row],[PRECIO SIN IVA]]*1.16</f>
        <v>4137.9983999999995</v>
      </c>
    </row>
    <row r="309" spans="1:19" x14ac:dyDescent="0.25">
      <c r="A309" s="2">
        <v>7061349</v>
      </c>
      <c r="B309" t="s">
        <v>433</v>
      </c>
      <c r="D309" t="s">
        <v>636</v>
      </c>
      <c r="E309" t="s">
        <v>50</v>
      </c>
      <c r="F309" t="s">
        <v>610</v>
      </c>
      <c r="G309" t="s">
        <v>53</v>
      </c>
      <c r="H309" t="s">
        <v>161</v>
      </c>
      <c r="I309" t="s">
        <v>36</v>
      </c>
      <c r="J309" t="s">
        <v>624</v>
      </c>
      <c r="K309" t="s">
        <v>45</v>
      </c>
      <c r="L309">
        <v>70613</v>
      </c>
      <c r="M309">
        <v>1</v>
      </c>
      <c r="N309" t="s">
        <v>29</v>
      </c>
      <c r="O309" s="4">
        <v>3567.24</v>
      </c>
      <c r="P309">
        <f>+Tabla1[[#This Row],[PRECIO SIN IVA]]*0.65</f>
        <v>2318.7060000000001</v>
      </c>
      <c r="Q309">
        <f>+Tabla1[[#This Row],[PRECIO SIN IVA]]*0.7</f>
        <v>2497.0679999999998</v>
      </c>
      <c r="R309">
        <f>+Tabla1[[#This Row],[PRECIO SIN IVA]]*0.85</f>
        <v>3032.1539999999995</v>
      </c>
      <c r="S309" s="1">
        <f>+Tabla1[[#This Row],[PRECIO SIN IVA]]*1.16</f>
        <v>4137.9983999999995</v>
      </c>
    </row>
    <row r="310" spans="1:19" x14ac:dyDescent="0.25">
      <c r="A310" s="2">
        <v>7061350</v>
      </c>
      <c r="B310" t="s">
        <v>434</v>
      </c>
      <c r="D310" t="s">
        <v>636</v>
      </c>
      <c r="E310" t="s">
        <v>50</v>
      </c>
      <c r="F310" t="s">
        <v>610</v>
      </c>
      <c r="G310" t="s">
        <v>53</v>
      </c>
      <c r="H310" t="s">
        <v>161</v>
      </c>
      <c r="I310" t="s">
        <v>36</v>
      </c>
      <c r="J310" t="s">
        <v>147</v>
      </c>
      <c r="K310" t="s">
        <v>46</v>
      </c>
      <c r="L310">
        <v>70613</v>
      </c>
      <c r="M310">
        <v>1</v>
      </c>
      <c r="N310" t="s">
        <v>29</v>
      </c>
      <c r="O310" s="4">
        <v>3567.24</v>
      </c>
      <c r="P310">
        <f>+Tabla1[[#This Row],[PRECIO SIN IVA]]*0.65</f>
        <v>2318.7060000000001</v>
      </c>
      <c r="Q310">
        <f>+Tabla1[[#This Row],[PRECIO SIN IVA]]*0.7</f>
        <v>2497.0679999999998</v>
      </c>
      <c r="R310">
        <f>+Tabla1[[#This Row],[PRECIO SIN IVA]]*0.85</f>
        <v>3032.1539999999995</v>
      </c>
      <c r="S310" s="1">
        <f>+Tabla1[[#This Row],[PRECIO SIN IVA]]*1.16</f>
        <v>4137.9983999999995</v>
      </c>
    </row>
    <row r="311" spans="1:19" x14ac:dyDescent="0.25">
      <c r="A311" s="2">
        <v>7061365</v>
      </c>
      <c r="B311" t="s">
        <v>435</v>
      </c>
      <c r="D311" t="s">
        <v>636</v>
      </c>
      <c r="E311" t="s">
        <v>50</v>
      </c>
      <c r="F311" t="s">
        <v>610</v>
      </c>
      <c r="G311" t="s">
        <v>53</v>
      </c>
      <c r="H311" t="s">
        <v>161</v>
      </c>
      <c r="I311" t="s">
        <v>36</v>
      </c>
      <c r="J311" t="s">
        <v>139</v>
      </c>
      <c r="K311" t="s">
        <v>135</v>
      </c>
      <c r="L311">
        <v>70613</v>
      </c>
      <c r="M311">
        <v>1</v>
      </c>
      <c r="N311" t="s">
        <v>29</v>
      </c>
      <c r="O311" s="4">
        <v>3567.24</v>
      </c>
      <c r="P311">
        <f>+Tabla1[[#This Row],[PRECIO SIN IVA]]*0.65</f>
        <v>2318.7060000000001</v>
      </c>
      <c r="Q311">
        <f>+Tabla1[[#This Row],[PRECIO SIN IVA]]*0.7</f>
        <v>2497.0679999999998</v>
      </c>
      <c r="R311">
        <f>+Tabla1[[#This Row],[PRECIO SIN IVA]]*0.85</f>
        <v>3032.1539999999995</v>
      </c>
      <c r="S311" s="1">
        <f>+Tabla1[[#This Row],[PRECIO SIN IVA]]*1.16</f>
        <v>4137.9983999999995</v>
      </c>
    </row>
    <row r="312" spans="1:19" x14ac:dyDescent="0.25">
      <c r="A312" s="2">
        <v>7061366</v>
      </c>
      <c r="B312" t="s">
        <v>436</v>
      </c>
      <c r="D312" t="s">
        <v>636</v>
      </c>
      <c r="E312" t="s">
        <v>50</v>
      </c>
      <c r="F312" t="s">
        <v>610</v>
      </c>
      <c r="G312" t="s">
        <v>53</v>
      </c>
      <c r="H312" t="s">
        <v>161</v>
      </c>
      <c r="I312" t="s">
        <v>36</v>
      </c>
      <c r="J312" t="s">
        <v>139</v>
      </c>
      <c r="K312" t="s">
        <v>44</v>
      </c>
      <c r="L312">
        <v>70613</v>
      </c>
      <c r="M312">
        <v>1</v>
      </c>
      <c r="N312" t="s">
        <v>29</v>
      </c>
      <c r="O312" s="4">
        <v>3567.24</v>
      </c>
      <c r="P312">
        <f>+Tabla1[[#This Row],[PRECIO SIN IVA]]*0.65</f>
        <v>2318.7060000000001</v>
      </c>
      <c r="Q312">
        <f>+Tabla1[[#This Row],[PRECIO SIN IVA]]*0.7</f>
        <v>2497.0679999999998</v>
      </c>
      <c r="R312">
        <f>+Tabla1[[#This Row],[PRECIO SIN IVA]]*0.85</f>
        <v>3032.1539999999995</v>
      </c>
      <c r="S312" s="1">
        <f>+Tabla1[[#This Row],[PRECIO SIN IVA]]*1.16</f>
        <v>4137.9983999999995</v>
      </c>
    </row>
    <row r="313" spans="1:19" x14ac:dyDescent="0.25">
      <c r="A313" s="2">
        <v>7061367</v>
      </c>
      <c r="B313" t="s">
        <v>437</v>
      </c>
      <c r="D313" t="s">
        <v>636</v>
      </c>
      <c r="E313" t="s">
        <v>50</v>
      </c>
      <c r="F313" t="s">
        <v>610</v>
      </c>
      <c r="G313" t="s">
        <v>53</v>
      </c>
      <c r="H313" t="s">
        <v>161</v>
      </c>
      <c r="I313" t="s">
        <v>36</v>
      </c>
      <c r="J313" t="s">
        <v>139</v>
      </c>
      <c r="K313" t="s">
        <v>45</v>
      </c>
      <c r="L313">
        <v>70613</v>
      </c>
      <c r="M313">
        <v>1</v>
      </c>
      <c r="N313" t="s">
        <v>29</v>
      </c>
      <c r="O313" s="4">
        <v>3567.24</v>
      </c>
      <c r="P313">
        <f>+Tabla1[[#This Row],[PRECIO SIN IVA]]*0.65</f>
        <v>2318.7060000000001</v>
      </c>
      <c r="Q313">
        <f>+Tabla1[[#This Row],[PRECIO SIN IVA]]*0.7</f>
        <v>2497.0679999999998</v>
      </c>
      <c r="R313">
        <f>+Tabla1[[#This Row],[PRECIO SIN IVA]]*0.85</f>
        <v>3032.1539999999995</v>
      </c>
      <c r="S313" s="1">
        <f>+Tabla1[[#This Row],[PRECIO SIN IVA]]*1.16</f>
        <v>4137.9983999999995</v>
      </c>
    </row>
    <row r="314" spans="1:19" x14ac:dyDescent="0.25">
      <c r="A314" s="2">
        <v>7061368</v>
      </c>
      <c r="B314" t="s">
        <v>438</v>
      </c>
      <c r="D314" t="s">
        <v>636</v>
      </c>
      <c r="E314" t="s">
        <v>50</v>
      </c>
      <c r="F314" t="s">
        <v>610</v>
      </c>
      <c r="G314" t="s">
        <v>53</v>
      </c>
      <c r="H314" t="s">
        <v>161</v>
      </c>
      <c r="I314" t="s">
        <v>36</v>
      </c>
      <c r="J314" t="s">
        <v>139</v>
      </c>
      <c r="K314" t="s">
        <v>46</v>
      </c>
      <c r="L314">
        <v>70613</v>
      </c>
      <c r="M314">
        <v>1</v>
      </c>
      <c r="N314" t="s">
        <v>29</v>
      </c>
      <c r="O314" s="4">
        <v>3567.24</v>
      </c>
      <c r="P314">
        <f>+Tabla1[[#This Row],[PRECIO SIN IVA]]*0.65</f>
        <v>2318.7060000000001</v>
      </c>
      <c r="Q314">
        <f>+Tabla1[[#This Row],[PRECIO SIN IVA]]*0.7</f>
        <v>2497.0679999999998</v>
      </c>
      <c r="R314">
        <f>+Tabla1[[#This Row],[PRECIO SIN IVA]]*0.85</f>
        <v>3032.1539999999995</v>
      </c>
      <c r="S314" s="1">
        <f>+Tabla1[[#This Row],[PRECIO SIN IVA]]*1.16</f>
        <v>4137.9983999999995</v>
      </c>
    </row>
    <row r="315" spans="1:19" x14ac:dyDescent="0.25">
      <c r="A315" s="2">
        <v>7061383</v>
      </c>
      <c r="B315" t="s">
        <v>439</v>
      </c>
      <c r="D315" t="s">
        <v>636</v>
      </c>
      <c r="E315" t="s">
        <v>50</v>
      </c>
      <c r="F315" t="s">
        <v>610</v>
      </c>
      <c r="G315" t="s">
        <v>53</v>
      </c>
      <c r="H315" t="s">
        <v>161</v>
      </c>
      <c r="I315" t="s">
        <v>36</v>
      </c>
      <c r="J315" t="s">
        <v>159</v>
      </c>
      <c r="K315" t="s">
        <v>135</v>
      </c>
      <c r="L315">
        <v>70613</v>
      </c>
      <c r="M315">
        <v>1</v>
      </c>
      <c r="N315" t="s">
        <v>29</v>
      </c>
      <c r="O315" s="4">
        <v>3567.24</v>
      </c>
      <c r="P315">
        <f>+Tabla1[[#This Row],[PRECIO SIN IVA]]*0.65</f>
        <v>2318.7060000000001</v>
      </c>
      <c r="Q315">
        <f>+Tabla1[[#This Row],[PRECIO SIN IVA]]*0.7</f>
        <v>2497.0679999999998</v>
      </c>
      <c r="R315">
        <f>+Tabla1[[#This Row],[PRECIO SIN IVA]]*0.85</f>
        <v>3032.1539999999995</v>
      </c>
      <c r="S315" s="1">
        <f>+Tabla1[[#This Row],[PRECIO SIN IVA]]*1.16</f>
        <v>4137.9983999999995</v>
      </c>
    </row>
    <row r="316" spans="1:19" x14ac:dyDescent="0.25">
      <c r="A316" s="2">
        <v>7061384</v>
      </c>
      <c r="B316" t="s">
        <v>440</v>
      </c>
      <c r="D316" t="s">
        <v>636</v>
      </c>
      <c r="E316" t="s">
        <v>50</v>
      </c>
      <c r="F316" t="s">
        <v>610</v>
      </c>
      <c r="G316" t="s">
        <v>53</v>
      </c>
      <c r="H316" t="s">
        <v>161</v>
      </c>
      <c r="I316" t="s">
        <v>36</v>
      </c>
      <c r="J316" t="s">
        <v>159</v>
      </c>
      <c r="K316" t="s">
        <v>44</v>
      </c>
      <c r="L316">
        <v>70613</v>
      </c>
      <c r="M316">
        <v>1</v>
      </c>
      <c r="N316" t="s">
        <v>29</v>
      </c>
      <c r="O316" s="4">
        <v>3567.24</v>
      </c>
      <c r="P316">
        <f>+Tabla1[[#This Row],[PRECIO SIN IVA]]*0.65</f>
        <v>2318.7060000000001</v>
      </c>
      <c r="Q316">
        <f>+Tabla1[[#This Row],[PRECIO SIN IVA]]*0.7</f>
        <v>2497.0679999999998</v>
      </c>
      <c r="R316">
        <f>+Tabla1[[#This Row],[PRECIO SIN IVA]]*0.85</f>
        <v>3032.1539999999995</v>
      </c>
      <c r="S316" s="1">
        <f>+Tabla1[[#This Row],[PRECIO SIN IVA]]*1.16</f>
        <v>4137.9983999999995</v>
      </c>
    </row>
    <row r="317" spans="1:19" x14ac:dyDescent="0.25">
      <c r="A317" s="2">
        <v>7061385</v>
      </c>
      <c r="B317" t="s">
        <v>441</v>
      </c>
      <c r="D317" t="s">
        <v>636</v>
      </c>
      <c r="E317" t="s">
        <v>50</v>
      </c>
      <c r="F317" t="s">
        <v>610</v>
      </c>
      <c r="G317" t="s">
        <v>53</v>
      </c>
      <c r="H317" t="s">
        <v>161</v>
      </c>
      <c r="I317" t="s">
        <v>36</v>
      </c>
      <c r="J317" t="s">
        <v>159</v>
      </c>
      <c r="K317" t="s">
        <v>45</v>
      </c>
      <c r="L317">
        <v>70613</v>
      </c>
      <c r="M317">
        <v>1</v>
      </c>
      <c r="N317" t="s">
        <v>29</v>
      </c>
      <c r="O317" s="4">
        <v>3567.24</v>
      </c>
      <c r="P317">
        <f>+Tabla1[[#This Row],[PRECIO SIN IVA]]*0.65</f>
        <v>2318.7060000000001</v>
      </c>
      <c r="Q317">
        <f>+Tabla1[[#This Row],[PRECIO SIN IVA]]*0.7</f>
        <v>2497.0679999999998</v>
      </c>
      <c r="R317">
        <f>+Tabla1[[#This Row],[PRECIO SIN IVA]]*0.85</f>
        <v>3032.1539999999995</v>
      </c>
      <c r="S317" s="1">
        <f>+Tabla1[[#This Row],[PRECIO SIN IVA]]*1.16</f>
        <v>4137.9983999999995</v>
      </c>
    </row>
    <row r="318" spans="1:19" x14ac:dyDescent="0.25">
      <c r="A318" s="2">
        <v>7061386</v>
      </c>
      <c r="B318" t="s">
        <v>442</v>
      </c>
      <c r="D318" t="s">
        <v>636</v>
      </c>
      <c r="E318" t="s">
        <v>50</v>
      </c>
      <c r="F318" t="s">
        <v>610</v>
      </c>
      <c r="G318" t="s">
        <v>53</v>
      </c>
      <c r="H318" t="s">
        <v>161</v>
      </c>
      <c r="I318" t="s">
        <v>36</v>
      </c>
      <c r="J318" t="s">
        <v>159</v>
      </c>
      <c r="K318" t="s">
        <v>46</v>
      </c>
      <c r="L318">
        <v>70613</v>
      </c>
      <c r="M318">
        <v>1</v>
      </c>
      <c r="N318" t="s">
        <v>29</v>
      </c>
      <c r="O318" s="4">
        <v>3567.24</v>
      </c>
      <c r="P318">
        <f>+Tabla1[[#This Row],[PRECIO SIN IVA]]*0.65</f>
        <v>2318.7060000000001</v>
      </c>
      <c r="Q318">
        <f>+Tabla1[[#This Row],[PRECIO SIN IVA]]*0.7</f>
        <v>2497.0679999999998</v>
      </c>
      <c r="R318">
        <f>+Tabla1[[#This Row],[PRECIO SIN IVA]]*0.85</f>
        <v>3032.1539999999995</v>
      </c>
      <c r="S318" s="1">
        <f>+Tabla1[[#This Row],[PRECIO SIN IVA]]*1.16</f>
        <v>4137.9983999999995</v>
      </c>
    </row>
    <row r="319" spans="1:19" x14ac:dyDescent="0.25">
      <c r="A319" s="2">
        <v>7061387</v>
      </c>
      <c r="B319" t="s">
        <v>443</v>
      </c>
      <c r="D319" t="s">
        <v>636</v>
      </c>
      <c r="E319" t="s">
        <v>50</v>
      </c>
      <c r="F319" t="s">
        <v>610</v>
      </c>
      <c r="G319" t="s">
        <v>53</v>
      </c>
      <c r="H319" t="s">
        <v>161</v>
      </c>
      <c r="I319" t="s">
        <v>36</v>
      </c>
      <c r="J319" t="s">
        <v>159</v>
      </c>
      <c r="K319" t="s">
        <v>47</v>
      </c>
      <c r="L319">
        <v>70613</v>
      </c>
      <c r="M319">
        <v>1</v>
      </c>
      <c r="N319" t="s">
        <v>29</v>
      </c>
      <c r="O319" s="4">
        <v>3567.24</v>
      </c>
      <c r="P319">
        <f>+Tabla1[[#This Row],[PRECIO SIN IVA]]*0.65</f>
        <v>2318.7060000000001</v>
      </c>
      <c r="Q319">
        <f>+Tabla1[[#This Row],[PRECIO SIN IVA]]*0.7</f>
        <v>2497.0679999999998</v>
      </c>
      <c r="R319">
        <f>+Tabla1[[#This Row],[PRECIO SIN IVA]]*0.85</f>
        <v>3032.1539999999995</v>
      </c>
      <c r="S319" s="1">
        <f>+Tabla1[[#This Row],[PRECIO SIN IVA]]*1.16</f>
        <v>4137.9983999999995</v>
      </c>
    </row>
    <row r="320" spans="1:19" s="5" customFormat="1" x14ac:dyDescent="0.25">
      <c r="A320" s="8">
        <v>70614</v>
      </c>
      <c r="B320" s="5" t="s">
        <v>444</v>
      </c>
      <c r="D320" s="5" t="s">
        <v>444</v>
      </c>
      <c r="E320" s="5" t="s">
        <v>50</v>
      </c>
      <c r="F320" s="5" t="s">
        <v>610</v>
      </c>
      <c r="G320" s="5" t="s">
        <v>53</v>
      </c>
      <c r="H320" s="5" t="s">
        <v>161</v>
      </c>
      <c r="I320" s="5" t="s">
        <v>36</v>
      </c>
      <c r="M320" s="5">
        <v>1</v>
      </c>
      <c r="N320" s="5" t="s">
        <v>29</v>
      </c>
      <c r="O320" s="7"/>
      <c r="S320" s="6"/>
    </row>
    <row r="321" spans="1:19" x14ac:dyDescent="0.25">
      <c r="A321" s="2">
        <v>7061401</v>
      </c>
      <c r="B321" t="s">
        <v>444</v>
      </c>
      <c r="D321" t="s">
        <v>444</v>
      </c>
      <c r="E321" t="s">
        <v>50</v>
      </c>
      <c r="F321" t="s">
        <v>610</v>
      </c>
      <c r="G321" t="s">
        <v>53</v>
      </c>
      <c r="H321" t="s">
        <v>161</v>
      </c>
      <c r="I321" t="s">
        <v>36</v>
      </c>
      <c r="J321" t="s">
        <v>25</v>
      </c>
      <c r="K321" t="s">
        <v>135</v>
      </c>
      <c r="L321">
        <v>70614</v>
      </c>
      <c r="M321">
        <v>1</v>
      </c>
      <c r="N321" t="s">
        <v>29</v>
      </c>
      <c r="O321" s="4">
        <v>3567.24</v>
      </c>
      <c r="P321">
        <f>+Tabla1[[#This Row],[PRECIO SIN IVA]]*0.65</f>
        <v>2318.7060000000001</v>
      </c>
      <c r="Q321">
        <f>+Tabla1[[#This Row],[PRECIO SIN IVA]]*0.7</f>
        <v>2497.0679999999998</v>
      </c>
      <c r="R321">
        <f>+Tabla1[[#This Row],[PRECIO SIN IVA]]*0.85</f>
        <v>3032.1539999999995</v>
      </c>
      <c r="S321" s="1">
        <f>+Tabla1[[#This Row],[PRECIO SIN IVA]]*1.16</f>
        <v>4137.9983999999995</v>
      </c>
    </row>
    <row r="322" spans="1:19" x14ac:dyDescent="0.25">
      <c r="A322" s="2">
        <v>7061402</v>
      </c>
      <c r="B322" t="s">
        <v>445</v>
      </c>
      <c r="D322" t="s">
        <v>445</v>
      </c>
      <c r="E322" t="s">
        <v>50</v>
      </c>
      <c r="F322" t="s">
        <v>610</v>
      </c>
      <c r="G322" t="s">
        <v>53</v>
      </c>
      <c r="H322" t="s">
        <v>161</v>
      </c>
      <c r="I322" t="s">
        <v>36</v>
      </c>
      <c r="J322" t="s">
        <v>25</v>
      </c>
      <c r="K322" t="s">
        <v>44</v>
      </c>
      <c r="L322">
        <v>70614</v>
      </c>
      <c r="M322">
        <v>1</v>
      </c>
      <c r="N322" t="s">
        <v>29</v>
      </c>
      <c r="O322" s="4">
        <v>3567.24</v>
      </c>
      <c r="P322">
        <f>+Tabla1[[#This Row],[PRECIO SIN IVA]]*0.65</f>
        <v>2318.7060000000001</v>
      </c>
      <c r="Q322">
        <f>+Tabla1[[#This Row],[PRECIO SIN IVA]]*0.7</f>
        <v>2497.0679999999998</v>
      </c>
      <c r="R322">
        <f>+Tabla1[[#This Row],[PRECIO SIN IVA]]*0.85</f>
        <v>3032.1539999999995</v>
      </c>
      <c r="S322" s="1">
        <f>+Tabla1[[#This Row],[PRECIO SIN IVA]]*1.16</f>
        <v>4137.9983999999995</v>
      </c>
    </row>
    <row r="323" spans="1:19" x14ac:dyDescent="0.25">
      <c r="A323" s="2">
        <v>7061403</v>
      </c>
      <c r="B323" t="s">
        <v>446</v>
      </c>
      <c r="D323" t="s">
        <v>446</v>
      </c>
      <c r="E323" t="s">
        <v>50</v>
      </c>
      <c r="F323" t="s">
        <v>610</v>
      </c>
      <c r="G323" t="s">
        <v>53</v>
      </c>
      <c r="H323" t="s">
        <v>161</v>
      </c>
      <c r="I323" t="s">
        <v>36</v>
      </c>
      <c r="J323" t="s">
        <v>25</v>
      </c>
      <c r="K323" t="s">
        <v>45</v>
      </c>
      <c r="L323">
        <v>70614</v>
      </c>
      <c r="M323">
        <v>1</v>
      </c>
      <c r="N323" t="s">
        <v>29</v>
      </c>
      <c r="O323" s="4">
        <v>3567.24</v>
      </c>
      <c r="P323">
        <f>+Tabla1[[#This Row],[PRECIO SIN IVA]]*0.65</f>
        <v>2318.7060000000001</v>
      </c>
      <c r="Q323">
        <f>+Tabla1[[#This Row],[PRECIO SIN IVA]]*0.7</f>
        <v>2497.0679999999998</v>
      </c>
      <c r="R323">
        <f>+Tabla1[[#This Row],[PRECIO SIN IVA]]*0.85</f>
        <v>3032.1539999999995</v>
      </c>
      <c r="S323" s="1">
        <f>+Tabla1[[#This Row],[PRECIO SIN IVA]]*1.16</f>
        <v>4137.9983999999995</v>
      </c>
    </row>
    <row r="324" spans="1:19" x14ac:dyDescent="0.25">
      <c r="A324" s="2">
        <v>7061404</v>
      </c>
      <c r="B324" t="s">
        <v>447</v>
      </c>
      <c r="D324" t="s">
        <v>447</v>
      </c>
      <c r="E324" t="s">
        <v>50</v>
      </c>
      <c r="F324" t="s">
        <v>610</v>
      </c>
      <c r="G324" t="s">
        <v>53</v>
      </c>
      <c r="H324" t="s">
        <v>161</v>
      </c>
      <c r="I324" t="s">
        <v>36</v>
      </c>
      <c r="J324" t="s">
        <v>25</v>
      </c>
      <c r="K324" t="s">
        <v>46</v>
      </c>
      <c r="L324">
        <v>70614</v>
      </c>
      <c r="M324">
        <v>1</v>
      </c>
      <c r="N324" t="s">
        <v>29</v>
      </c>
      <c r="O324" s="4">
        <v>3567.24</v>
      </c>
      <c r="P324">
        <f>+Tabla1[[#This Row],[PRECIO SIN IVA]]*0.65</f>
        <v>2318.7060000000001</v>
      </c>
      <c r="Q324">
        <f>+Tabla1[[#This Row],[PRECIO SIN IVA]]*0.7</f>
        <v>2497.0679999999998</v>
      </c>
      <c r="R324">
        <f>+Tabla1[[#This Row],[PRECIO SIN IVA]]*0.85</f>
        <v>3032.1539999999995</v>
      </c>
      <c r="S324" s="1">
        <f>+Tabla1[[#This Row],[PRECIO SIN IVA]]*1.16</f>
        <v>4137.9983999999995</v>
      </c>
    </row>
    <row r="325" spans="1:19" x14ac:dyDescent="0.25">
      <c r="A325" s="2">
        <v>7061419</v>
      </c>
      <c r="B325" t="s">
        <v>448</v>
      </c>
      <c r="D325" t="s">
        <v>448</v>
      </c>
      <c r="E325" t="s">
        <v>50</v>
      </c>
      <c r="F325" t="s">
        <v>610</v>
      </c>
      <c r="G325" t="s">
        <v>53</v>
      </c>
      <c r="H325" t="s">
        <v>161</v>
      </c>
      <c r="I325" t="s">
        <v>36</v>
      </c>
      <c r="J325" t="s">
        <v>147</v>
      </c>
      <c r="K325" t="s">
        <v>135</v>
      </c>
      <c r="L325">
        <v>70614</v>
      </c>
      <c r="M325">
        <v>1</v>
      </c>
      <c r="N325" t="s">
        <v>29</v>
      </c>
      <c r="O325" s="4">
        <v>3607.76</v>
      </c>
      <c r="P325">
        <f>+Tabla1[[#This Row],[PRECIO SIN IVA]]*0.65</f>
        <v>2345.0440000000003</v>
      </c>
      <c r="Q325">
        <f>+Tabla1[[#This Row],[PRECIO SIN IVA]]*0.7</f>
        <v>2525.4319999999998</v>
      </c>
      <c r="R325">
        <f>+Tabla1[[#This Row],[PRECIO SIN IVA]]*0.85</f>
        <v>3066.596</v>
      </c>
      <c r="S325" s="1">
        <f>+Tabla1[[#This Row],[PRECIO SIN IVA]]*1.16</f>
        <v>4185.0015999999996</v>
      </c>
    </row>
    <row r="326" spans="1:19" x14ac:dyDescent="0.25">
      <c r="A326" s="2">
        <v>7061420</v>
      </c>
      <c r="B326" t="s">
        <v>449</v>
      </c>
      <c r="D326" t="s">
        <v>449</v>
      </c>
      <c r="E326" t="s">
        <v>50</v>
      </c>
      <c r="F326" t="s">
        <v>610</v>
      </c>
      <c r="G326" t="s">
        <v>53</v>
      </c>
      <c r="H326" t="s">
        <v>161</v>
      </c>
      <c r="I326" t="s">
        <v>36</v>
      </c>
      <c r="J326" t="s">
        <v>147</v>
      </c>
      <c r="K326" t="s">
        <v>44</v>
      </c>
      <c r="L326">
        <v>70614</v>
      </c>
      <c r="M326">
        <v>1</v>
      </c>
      <c r="N326" t="s">
        <v>29</v>
      </c>
      <c r="O326" s="4">
        <v>3607.76</v>
      </c>
      <c r="P326">
        <f>+Tabla1[[#This Row],[PRECIO SIN IVA]]*0.65</f>
        <v>2345.0440000000003</v>
      </c>
      <c r="Q326">
        <f>+Tabla1[[#This Row],[PRECIO SIN IVA]]*0.7</f>
        <v>2525.4319999999998</v>
      </c>
      <c r="R326">
        <f>+Tabla1[[#This Row],[PRECIO SIN IVA]]*0.85</f>
        <v>3066.596</v>
      </c>
      <c r="S326" s="1">
        <f>+Tabla1[[#This Row],[PRECIO SIN IVA]]*1.16</f>
        <v>4185.0015999999996</v>
      </c>
    </row>
    <row r="327" spans="1:19" x14ac:dyDescent="0.25">
      <c r="A327" s="2">
        <v>7061421</v>
      </c>
      <c r="B327" t="s">
        <v>450</v>
      </c>
      <c r="D327" t="s">
        <v>450</v>
      </c>
      <c r="E327" t="s">
        <v>50</v>
      </c>
      <c r="F327" t="s">
        <v>610</v>
      </c>
      <c r="G327" t="s">
        <v>53</v>
      </c>
      <c r="H327" t="s">
        <v>161</v>
      </c>
      <c r="I327" t="s">
        <v>36</v>
      </c>
      <c r="J327" t="s">
        <v>147</v>
      </c>
      <c r="K327" t="s">
        <v>45</v>
      </c>
      <c r="L327">
        <v>70614</v>
      </c>
      <c r="M327">
        <v>1</v>
      </c>
      <c r="N327" t="s">
        <v>29</v>
      </c>
      <c r="O327" s="4">
        <v>3607.76</v>
      </c>
      <c r="P327">
        <f>+Tabla1[[#This Row],[PRECIO SIN IVA]]*0.65</f>
        <v>2345.0440000000003</v>
      </c>
      <c r="Q327">
        <f>+Tabla1[[#This Row],[PRECIO SIN IVA]]*0.7</f>
        <v>2525.4319999999998</v>
      </c>
      <c r="R327">
        <f>+Tabla1[[#This Row],[PRECIO SIN IVA]]*0.85</f>
        <v>3066.596</v>
      </c>
      <c r="S327" s="1">
        <f>+Tabla1[[#This Row],[PRECIO SIN IVA]]*1.16</f>
        <v>4185.0015999999996</v>
      </c>
    </row>
    <row r="328" spans="1:19" x14ac:dyDescent="0.25">
      <c r="A328" s="2">
        <v>7061422</v>
      </c>
      <c r="B328" t="s">
        <v>451</v>
      </c>
      <c r="D328" t="s">
        <v>451</v>
      </c>
      <c r="E328" t="s">
        <v>50</v>
      </c>
      <c r="F328" t="s">
        <v>610</v>
      </c>
      <c r="G328" t="s">
        <v>53</v>
      </c>
      <c r="H328" t="s">
        <v>161</v>
      </c>
      <c r="I328" t="s">
        <v>36</v>
      </c>
      <c r="J328" t="s">
        <v>147</v>
      </c>
      <c r="K328" t="s">
        <v>46</v>
      </c>
      <c r="L328">
        <v>70614</v>
      </c>
      <c r="M328">
        <v>1</v>
      </c>
      <c r="N328" t="s">
        <v>29</v>
      </c>
      <c r="O328" s="4">
        <v>3607.76</v>
      </c>
      <c r="P328">
        <f>+Tabla1[[#This Row],[PRECIO SIN IVA]]*0.65</f>
        <v>2345.0440000000003</v>
      </c>
      <c r="Q328">
        <f>+Tabla1[[#This Row],[PRECIO SIN IVA]]*0.7</f>
        <v>2525.4319999999998</v>
      </c>
      <c r="R328">
        <f>+Tabla1[[#This Row],[PRECIO SIN IVA]]*0.85</f>
        <v>3066.596</v>
      </c>
      <c r="S328" s="1">
        <f>+Tabla1[[#This Row],[PRECIO SIN IVA]]*1.16</f>
        <v>4185.0015999999996</v>
      </c>
    </row>
    <row r="329" spans="1:19" x14ac:dyDescent="0.25">
      <c r="A329" s="2">
        <v>7061423</v>
      </c>
      <c r="B329" t="s">
        <v>452</v>
      </c>
      <c r="D329" t="s">
        <v>452</v>
      </c>
      <c r="E329" t="s">
        <v>50</v>
      </c>
      <c r="F329" t="s">
        <v>610</v>
      </c>
      <c r="G329" t="s">
        <v>53</v>
      </c>
      <c r="H329" t="s">
        <v>161</v>
      </c>
      <c r="I329" t="s">
        <v>36</v>
      </c>
      <c r="J329" t="s">
        <v>147</v>
      </c>
      <c r="K329" t="s">
        <v>47</v>
      </c>
      <c r="L329">
        <v>70614</v>
      </c>
      <c r="M329">
        <v>1</v>
      </c>
      <c r="N329" t="s">
        <v>29</v>
      </c>
      <c r="O329" s="4">
        <v>3607.76</v>
      </c>
      <c r="P329">
        <f>+Tabla1[[#This Row],[PRECIO SIN IVA]]*0.65</f>
        <v>2345.0440000000003</v>
      </c>
      <c r="Q329">
        <f>+Tabla1[[#This Row],[PRECIO SIN IVA]]*0.7</f>
        <v>2525.4319999999998</v>
      </c>
      <c r="R329">
        <f>+Tabla1[[#This Row],[PRECIO SIN IVA]]*0.85</f>
        <v>3066.596</v>
      </c>
      <c r="S329" s="1">
        <f>+Tabla1[[#This Row],[PRECIO SIN IVA]]*1.16</f>
        <v>4185.0015999999996</v>
      </c>
    </row>
    <row r="330" spans="1:19" x14ac:dyDescent="0.25">
      <c r="A330" s="2">
        <v>7061437</v>
      </c>
      <c r="B330" t="s">
        <v>453</v>
      </c>
      <c r="D330" t="s">
        <v>453</v>
      </c>
      <c r="E330" t="s">
        <v>50</v>
      </c>
      <c r="F330" t="s">
        <v>610</v>
      </c>
      <c r="G330" t="s">
        <v>53</v>
      </c>
      <c r="H330" t="s">
        <v>161</v>
      </c>
      <c r="I330" t="s">
        <v>36</v>
      </c>
      <c r="J330" t="s">
        <v>83</v>
      </c>
      <c r="K330" t="s">
        <v>135</v>
      </c>
      <c r="L330">
        <v>70614</v>
      </c>
      <c r="M330">
        <v>1</v>
      </c>
      <c r="N330" t="s">
        <v>29</v>
      </c>
      <c r="O330" s="4">
        <v>3607.76</v>
      </c>
      <c r="P330">
        <f>+Tabla1[[#This Row],[PRECIO SIN IVA]]*0.65</f>
        <v>2345.0440000000003</v>
      </c>
      <c r="Q330">
        <f>+Tabla1[[#This Row],[PRECIO SIN IVA]]*0.7</f>
        <v>2525.4319999999998</v>
      </c>
      <c r="R330">
        <f>+Tabla1[[#This Row],[PRECIO SIN IVA]]*0.85</f>
        <v>3066.596</v>
      </c>
      <c r="S330" s="1">
        <f>+Tabla1[[#This Row],[PRECIO SIN IVA]]*1.16</f>
        <v>4185.0015999999996</v>
      </c>
    </row>
    <row r="331" spans="1:19" x14ac:dyDescent="0.25">
      <c r="A331" s="2">
        <v>7061438</v>
      </c>
      <c r="B331" t="s">
        <v>454</v>
      </c>
      <c r="D331" t="s">
        <v>454</v>
      </c>
      <c r="E331" t="s">
        <v>50</v>
      </c>
      <c r="F331" t="s">
        <v>610</v>
      </c>
      <c r="G331" t="s">
        <v>53</v>
      </c>
      <c r="H331" t="s">
        <v>161</v>
      </c>
      <c r="I331" t="s">
        <v>36</v>
      </c>
      <c r="J331" t="s">
        <v>83</v>
      </c>
      <c r="K331" t="s">
        <v>44</v>
      </c>
      <c r="L331">
        <v>70614</v>
      </c>
      <c r="M331">
        <v>1</v>
      </c>
      <c r="N331" t="s">
        <v>29</v>
      </c>
      <c r="O331" s="4">
        <v>3607.76</v>
      </c>
      <c r="P331">
        <f>+Tabla1[[#This Row],[PRECIO SIN IVA]]*0.65</f>
        <v>2345.0440000000003</v>
      </c>
      <c r="Q331">
        <f>+Tabla1[[#This Row],[PRECIO SIN IVA]]*0.7</f>
        <v>2525.4319999999998</v>
      </c>
      <c r="R331">
        <f>+Tabla1[[#This Row],[PRECIO SIN IVA]]*0.85</f>
        <v>3066.596</v>
      </c>
      <c r="S331" s="1">
        <f>+Tabla1[[#This Row],[PRECIO SIN IVA]]*1.16</f>
        <v>4185.0015999999996</v>
      </c>
    </row>
    <row r="332" spans="1:19" x14ac:dyDescent="0.25">
      <c r="A332" s="2">
        <v>7061439</v>
      </c>
      <c r="B332" t="s">
        <v>455</v>
      </c>
      <c r="D332" t="s">
        <v>455</v>
      </c>
      <c r="E332" t="s">
        <v>50</v>
      </c>
      <c r="F332" t="s">
        <v>610</v>
      </c>
      <c r="G332" t="s">
        <v>53</v>
      </c>
      <c r="H332" t="s">
        <v>161</v>
      </c>
      <c r="I332" t="s">
        <v>36</v>
      </c>
      <c r="J332" t="s">
        <v>83</v>
      </c>
      <c r="K332" t="s">
        <v>45</v>
      </c>
      <c r="L332">
        <v>70614</v>
      </c>
      <c r="M332">
        <v>1</v>
      </c>
      <c r="N332" t="s">
        <v>29</v>
      </c>
      <c r="O332" s="4">
        <v>3607.76</v>
      </c>
      <c r="P332">
        <f>+Tabla1[[#This Row],[PRECIO SIN IVA]]*0.65</f>
        <v>2345.0440000000003</v>
      </c>
      <c r="Q332">
        <f>+Tabla1[[#This Row],[PRECIO SIN IVA]]*0.7</f>
        <v>2525.4319999999998</v>
      </c>
      <c r="R332">
        <f>+Tabla1[[#This Row],[PRECIO SIN IVA]]*0.85</f>
        <v>3066.596</v>
      </c>
      <c r="S332" s="1">
        <f>+Tabla1[[#This Row],[PRECIO SIN IVA]]*1.16</f>
        <v>4185.0015999999996</v>
      </c>
    </row>
    <row r="333" spans="1:19" x14ac:dyDescent="0.25">
      <c r="A333" s="2">
        <v>7061440</v>
      </c>
      <c r="B333" t="s">
        <v>456</v>
      </c>
      <c r="D333" t="s">
        <v>456</v>
      </c>
      <c r="E333" t="s">
        <v>50</v>
      </c>
      <c r="F333" t="s">
        <v>610</v>
      </c>
      <c r="G333" t="s">
        <v>53</v>
      </c>
      <c r="H333" t="s">
        <v>161</v>
      </c>
      <c r="I333" t="s">
        <v>36</v>
      </c>
      <c r="J333" t="s">
        <v>83</v>
      </c>
      <c r="K333" t="s">
        <v>46</v>
      </c>
      <c r="L333">
        <v>70614</v>
      </c>
      <c r="M333">
        <v>1</v>
      </c>
      <c r="N333" t="s">
        <v>29</v>
      </c>
      <c r="O333" s="4">
        <v>3607.76</v>
      </c>
      <c r="P333">
        <f>+Tabla1[[#This Row],[PRECIO SIN IVA]]*0.65</f>
        <v>2345.0440000000003</v>
      </c>
      <c r="Q333">
        <f>+Tabla1[[#This Row],[PRECIO SIN IVA]]*0.7</f>
        <v>2525.4319999999998</v>
      </c>
      <c r="R333">
        <f>+Tabla1[[#This Row],[PRECIO SIN IVA]]*0.85</f>
        <v>3066.596</v>
      </c>
      <c r="S333" s="1">
        <f>+Tabla1[[#This Row],[PRECIO SIN IVA]]*1.16</f>
        <v>4185.0015999999996</v>
      </c>
    </row>
    <row r="334" spans="1:19" x14ac:dyDescent="0.25">
      <c r="A334" s="2">
        <v>7061441</v>
      </c>
      <c r="B334" t="s">
        <v>457</v>
      </c>
      <c r="D334" t="s">
        <v>457</v>
      </c>
      <c r="E334" t="s">
        <v>50</v>
      </c>
      <c r="F334" t="s">
        <v>610</v>
      </c>
      <c r="G334" t="s">
        <v>53</v>
      </c>
      <c r="H334" t="s">
        <v>161</v>
      </c>
      <c r="I334" t="s">
        <v>36</v>
      </c>
      <c r="J334" t="s">
        <v>83</v>
      </c>
      <c r="K334" t="s">
        <v>47</v>
      </c>
      <c r="L334">
        <v>70614</v>
      </c>
      <c r="M334">
        <v>1</v>
      </c>
      <c r="N334" t="s">
        <v>29</v>
      </c>
      <c r="O334" s="4">
        <v>3607.76</v>
      </c>
      <c r="P334">
        <f>+Tabla1[[#This Row],[PRECIO SIN IVA]]*0.65</f>
        <v>2345.0440000000003</v>
      </c>
      <c r="Q334">
        <f>+Tabla1[[#This Row],[PRECIO SIN IVA]]*0.7</f>
        <v>2525.4319999999998</v>
      </c>
      <c r="R334">
        <f>+Tabla1[[#This Row],[PRECIO SIN IVA]]*0.85</f>
        <v>3066.596</v>
      </c>
      <c r="S334" s="1">
        <f>+Tabla1[[#This Row],[PRECIO SIN IVA]]*1.16</f>
        <v>4185.0015999999996</v>
      </c>
    </row>
    <row r="335" spans="1:19" x14ac:dyDescent="0.25">
      <c r="A335" s="2">
        <v>7061457</v>
      </c>
      <c r="B335" t="s">
        <v>458</v>
      </c>
      <c r="D335" t="s">
        <v>458</v>
      </c>
      <c r="E335" t="s">
        <v>50</v>
      </c>
      <c r="F335" t="s">
        <v>610</v>
      </c>
      <c r="G335" t="s">
        <v>53</v>
      </c>
      <c r="H335" t="s">
        <v>161</v>
      </c>
      <c r="I335" t="s">
        <v>36</v>
      </c>
      <c r="J335" t="s">
        <v>139</v>
      </c>
      <c r="K335" t="s">
        <v>45</v>
      </c>
      <c r="L335">
        <v>70614</v>
      </c>
      <c r="M335">
        <v>1</v>
      </c>
      <c r="N335" t="s">
        <v>29</v>
      </c>
      <c r="O335" s="4">
        <v>3607.76</v>
      </c>
      <c r="P335">
        <f>+Tabla1[[#This Row],[PRECIO SIN IVA]]*0.65</f>
        <v>2345.0440000000003</v>
      </c>
      <c r="Q335">
        <f>+Tabla1[[#This Row],[PRECIO SIN IVA]]*0.7</f>
        <v>2525.4319999999998</v>
      </c>
      <c r="R335">
        <f>+Tabla1[[#This Row],[PRECIO SIN IVA]]*0.85</f>
        <v>3066.596</v>
      </c>
      <c r="S335" s="1">
        <f>+Tabla1[[#This Row],[PRECIO SIN IVA]]*1.16</f>
        <v>4185.0015999999996</v>
      </c>
    </row>
    <row r="336" spans="1:19" x14ac:dyDescent="0.25">
      <c r="A336" s="2">
        <v>7061458</v>
      </c>
      <c r="B336" t="s">
        <v>459</v>
      </c>
      <c r="D336" t="s">
        <v>459</v>
      </c>
      <c r="E336" t="s">
        <v>50</v>
      </c>
      <c r="F336" t="s">
        <v>610</v>
      </c>
      <c r="G336" t="s">
        <v>53</v>
      </c>
      <c r="H336" t="s">
        <v>161</v>
      </c>
      <c r="I336" t="s">
        <v>36</v>
      </c>
      <c r="J336" t="s">
        <v>139</v>
      </c>
      <c r="K336" t="s">
        <v>46</v>
      </c>
      <c r="L336">
        <v>70614</v>
      </c>
      <c r="M336">
        <v>1</v>
      </c>
      <c r="N336" t="s">
        <v>29</v>
      </c>
      <c r="O336" s="4">
        <v>3607.76</v>
      </c>
      <c r="P336">
        <f>+Tabla1[[#This Row],[PRECIO SIN IVA]]*0.65</f>
        <v>2345.0440000000003</v>
      </c>
      <c r="Q336">
        <f>+Tabla1[[#This Row],[PRECIO SIN IVA]]*0.7</f>
        <v>2525.4319999999998</v>
      </c>
      <c r="R336">
        <f>+Tabla1[[#This Row],[PRECIO SIN IVA]]*0.85</f>
        <v>3066.596</v>
      </c>
      <c r="S336" s="1">
        <f>+Tabla1[[#This Row],[PRECIO SIN IVA]]*1.16</f>
        <v>4185.0015999999996</v>
      </c>
    </row>
    <row r="337" spans="1:19" s="9" customFormat="1" x14ac:dyDescent="0.25">
      <c r="A337" s="12">
        <v>7069353</v>
      </c>
      <c r="B337" s="9" t="s">
        <v>460</v>
      </c>
      <c r="D337" s="9" t="s">
        <v>460</v>
      </c>
      <c r="E337" s="9" t="s">
        <v>50</v>
      </c>
      <c r="F337" s="9" t="s">
        <v>610</v>
      </c>
      <c r="G337" s="9" t="s">
        <v>53</v>
      </c>
      <c r="H337" s="9" t="s">
        <v>161</v>
      </c>
      <c r="I337" s="9" t="s">
        <v>36</v>
      </c>
      <c r="M337" s="9">
        <v>1</v>
      </c>
      <c r="N337" s="9" t="s">
        <v>29</v>
      </c>
      <c r="O337" s="11">
        <v>3797.41</v>
      </c>
      <c r="P337" s="9">
        <f>+Tabla1[[#This Row],[PRECIO SIN IVA]]*0.65</f>
        <v>2468.3164999999999</v>
      </c>
      <c r="Q337" s="9">
        <f>+Tabla1[[#This Row],[PRECIO SIN IVA]]*0.7</f>
        <v>2658.1869999999999</v>
      </c>
      <c r="R337" s="9">
        <f>+Tabla1[[#This Row],[PRECIO SIN IVA]]*0.85</f>
        <v>3227.7984999999999</v>
      </c>
      <c r="S337" s="10">
        <f>+Tabla1[[#This Row],[PRECIO SIN IVA]]*1.16</f>
        <v>4404.9955999999993</v>
      </c>
    </row>
    <row r="338" spans="1:19" s="9" customFormat="1" x14ac:dyDescent="0.25">
      <c r="A338" s="12">
        <v>7070643</v>
      </c>
      <c r="B338" s="9" t="s">
        <v>461</v>
      </c>
      <c r="D338" s="9" t="s">
        <v>461</v>
      </c>
      <c r="E338" s="9" t="s">
        <v>50</v>
      </c>
      <c r="F338" s="9" t="s">
        <v>610</v>
      </c>
      <c r="G338" s="9" t="s">
        <v>53</v>
      </c>
      <c r="H338" s="9" t="s">
        <v>161</v>
      </c>
      <c r="I338" s="9" t="s">
        <v>36</v>
      </c>
      <c r="M338" s="9">
        <v>1</v>
      </c>
      <c r="N338" s="9" t="s">
        <v>29</v>
      </c>
      <c r="O338" s="11">
        <v>3607.76</v>
      </c>
      <c r="P338" s="9">
        <f>+Tabla1[[#This Row],[PRECIO SIN IVA]]*0.65</f>
        <v>2345.0440000000003</v>
      </c>
      <c r="Q338" s="9">
        <f>+Tabla1[[#This Row],[PRECIO SIN IVA]]*0.7</f>
        <v>2525.4319999999998</v>
      </c>
      <c r="R338" s="9">
        <f>+Tabla1[[#This Row],[PRECIO SIN IVA]]*0.85</f>
        <v>3066.596</v>
      </c>
      <c r="S338" s="10">
        <f>+Tabla1[[#This Row],[PRECIO SIN IVA]]*1.16</f>
        <v>4185.0015999999996</v>
      </c>
    </row>
    <row r="339" spans="1:19" s="9" customFormat="1" x14ac:dyDescent="0.25">
      <c r="A339" s="12">
        <v>8041146</v>
      </c>
      <c r="B339" s="9" t="s">
        <v>462</v>
      </c>
      <c r="D339" s="9" t="s">
        <v>462</v>
      </c>
      <c r="E339" s="9" t="s">
        <v>50</v>
      </c>
      <c r="F339" s="9" t="s">
        <v>610</v>
      </c>
      <c r="G339" s="9" t="s">
        <v>53</v>
      </c>
      <c r="H339" s="9" t="s">
        <v>161</v>
      </c>
      <c r="I339" s="9" t="s">
        <v>36</v>
      </c>
      <c r="M339" s="9">
        <v>1</v>
      </c>
      <c r="N339" s="9" t="s">
        <v>29</v>
      </c>
      <c r="O339" s="11">
        <v>3797.41</v>
      </c>
      <c r="P339" s="9">
        <f>+Tabla1[[#This Row],[PRECIO SIN IVA]]*0.65</f>
        <v>2468.3164999999999</v>
      </c>
      <c r="Q339" s="9">
        <f>+Tabla1[[#This Row],[PRECIO SIN IVA]]*0.7</f>
        <v>2658.1869999999999</v>
      </c>
      <c r="R339" s="9">
        <f>+Tabla1[[#This Row],[PRECIO SIN IVA]]*0.85</f>
        <v>3227.7984999999999</v>
      </c>
      <c r="S339" s="10">
        <f>+Tabla1[[#This Row],[PRECIO SIN IVA]]*1.16</f>
        <v>4404.9955999999993</v>
      </c>
    </row>
    <row r="340" spans="1:19" s="5" customFormat="1" x14ac:dyDescent="0.25">
      <c r="A340" s="8">
        <v>70012</v>
      </c>
      <c r="B340" s="5" t="s">
        <v>463</v>
      </c>
      <c r="D340" s="5" t="s">
        <v>463</v>
      </c>
      <c r="E340" s="5" t="s">
        <v>50</v>
      </c>
      <c r="F340" s="5" t="s">
        <v>611</v>
      </c>
      <c r="G340" s="5" t="s">
        <v>53</v>
      </c>
      <c r="H340" s="5" t="s">
        <v>161</v>
      </c>
      <c r="I340" s="5" t="s">
        <v>36</v>
      </c>
      <c r="M340" s="5">
        <v>1</v>
      </c>
      <c r="N340" s="5" t="s">
        <v>29</v>
      </c>
      <c r="O340" s="7"/>
      <c r="S340" s="6"/>
    </row>
    <row r="341" spans="1:19" x14ac:dyDescent="0.25">
      <c r="A341" s="2">
        <v>7001216</v>
      </c>
      <c r="B341" t="s">
        <v>463</v>
      </c>
      <c r="D341" t="s">
        <v>463</v>
      </c>
      <c r="E341" t="s">
        <v>50</v>
      </c>
      <c r="F341" t="s">
        <v>611</v>
      </c>
      <c r="G341" t="s">
        <v>53</v>
      </c>
      <c r="H341" t="s">
        <v>161</v>
      </c>
      <c r="I341" t="s">
        <v>36</v>
      </c>
      <c r="J341" t="s">
        <v>639</v>
      </c>
      <c r="K341" t="s">
        <v>44</v>
      </c>
      <c r="L341">
        <v>70012</v>
      </c>
      <c r="M341">
        <v>1</v>
      </c>
      <c r="N341" t="s">
        <v>29</v>
      </c>
      <c r="O341" s="4">
        <v>7677.59</v>
      </c>
      <c r="P341">
        <f>+Tabla1[[#This Row],[PRECIO SIN IVA]]*0.65</f>
        <v>4990.4335000000001</v>
      </c>
      <c r="Q341">
        <f>+Tabla1[[#This Row],[PRECIO SIN IVA]]*0.7</f>
        <v>5374.3130000000001</v>
      </c>
      <c r="R341">
        <f>+Tabla1[[#This Row],[PRECIO SIN IVA]]*0.85</f>
        <v>6525.9515000000001</v>
      </c>
      <c r="S341" s="1">
        <f>+Tabla1[[#This Row],[PRECIO SIN IVA]]*1.16</f>
        <v>8906.0043999999998</v>
      </c>
    </row>
    <row r="342" spans="1:19" x14ac:dyDescent="0.25">
      <c r="A342" s="2">
        <v>7001217</v>
      </c>
      <c r="B342" t="s">
        <v>464</v>
      </c>
      <c r="D342" t="s">
        <v>464</v>
      </c>
      <c r="E342" t="s">
        <v>50</v>
      </c>
      <c r="F342" t="s">
        <v>611</v>
      </c>
      <c r="G342" t="s">
        <v>53</v>
      </c>
      <c r="H342" t="s">
        <v>161</v>
      </c>
      <c r="I342" t="s">
        <v>36</v>
      </c>
      <c r="J342" t="s">
        <v>639</v>
      </c>
      <c r="K342" t="s">
        <v>45</v>
      </c>
      <c r="L342">
        <v>70012</v>
      </c>
      <c r="M342">
        <v>1</v>
      </c>
      <c r="N342" t="s">
        <v>29</v>
      </c>
      <c r="O342" s="4">
        <v>7677.59</v>
      </c>
      <c r="P342">
        <f>+Tabla1[[#This Row],[PRECIO SIN IVA]]*0.65</f>
        <v>4990.4335000000001</v>
      </c>
      <c r="Q342">
        <f>+Tabla1[[#This Row],[PRECIO SIN IVA]]*0.7</f>
        <v>5374.3130000000001</v>
      </c>
      <c r="R342">
        <f>+Tabla1[[#This Row],[PRECIO SIN IVA]]*0.85</f>
        <v>6525.9515000000001</v>
      </c>
      <c r="S342" s="1">
        <f>+Tabla1[[#This Row],[PRECIO SIN IVA]]*1.16</f>
        <v>8906.0043999999998</v>
      </c>
    </row>
    <row r="343" spans="1:19" s="5" customFormat="1" x14ac:dyDescent="0.25">
      <c r="A343" s="8">
        <v>70285</v>
      </c>
      <c r="B343" s="5" t="s">
        <v>465</v>
      </c>
      <c r="D343" s="5" t="s">
        <v>465</v>
      </c>
      <c r="E343" s="5" t="s">
        <v>50</v>
      </c>
      <c r="F343" s="5" t="s">
        <v>611</v>
      </c>
      <c r="G343" s="5" t="s">
        <v>53</v>
      </c>
      <c r="H343" s="5" t="s">
        <v>161</v>
      </c>
      <c r="I343" s="5" t="s">
        <v>36</v>
      </c>
      <c r="M343" s="5">
        <v>1</v>
      </c>
      <c r="N343" s="5" t="s">
        <v>29</v>
      </c>
      <c r="O343" s="7"/>
      <c r="S343" s="6"/>
    </row>
    <row r="344" spans="1:19" x14ac:dyDescent="0.25">
      <c r="A344" s="2">
        <v>7028507</v>
      </c>
      <c r="B344" t="s">
        <v>465</v>
      </c>
      <c r="D344" t="s">
        <v>465</v>
      </c>
      <c r="E344" t="s">
        <v>50</v>
      </c>
      <c r="F344" t="s">
        <v>611</v>
      </c>
      <c r="G344" t="s">
        <v>53</v>
      </c>
      <c r="H344" t="s">
        <v>161</v>
      </c>
      <c r="I344" t="s">
        <v>36</v>
      </c>
      <c r="J344" t="s">
        <v>640</v>
      </c>
      <c r="K344" t="s">
        <v>328</v>
      </c>
      <c r="L344">
        <v>70285</v>
      </c>
      <c r="M344">
        <v>1</v>
      </c>
      <c r="N344" t="s">
        <v>29</v>
      </c>
      <c r="O344" s="4">
        <v>7677.59</v>
      </c>
      <c r="P344">
        <f>+Tabla1[[#This Row],[PRECIO SIN IVA]]*0.65</f>
        <v>4990.4335000000001</v>
      </c>
      <c r="Q344">
        <f>+Tabla1[[#This Row],[PRECIO SIN IVA]]*0.7</f>
        <v>5374.3130000000001</v>
      </c>
      <c r="R344">
        <f>+Tabla1[[#This Row],[PRECIO SIN IVA]]*0.85</f>
        <v>6525.9515000000001</v>
      </c>
      <c r="S344" s="1">
        <f>+Tabla1[[#This Row],[PRECIO SIN IVA]]*1.16</f>
        <v>8906.0043999999998</v>
      </c>
    </row>
    <row r="345" spans="1:19" x14ac:dyDescent="0.25">
      <c r="A345" s="2">
        <v>7028515</v>
      </c>
      <c r="B345" t="s">
        <v>466</v>
      </c>
      <c r="D345" t="s">
        <v>466</v>
      </c>
      <c r="E345" t="s">
        <v>50</v>
      </c>
      <c r="F345" t="s">
        <v>611</v>
      </c>
      <c r="G345" t="s">
        <v>53</v>
      </c>
      <c r="H345" t="s">
        <v>161</v>
      </c>
      <c r="I345" t="s">
        <v>36</v>
      </c>
      <c r="J345" t="s">
        <v>641</v>
      </c>
      <c r="K345" t="s">
        <v>46</v>
      </c>
      <c r="L345">
        <v>70285</v>
      </c>
      <c r="M345">
        <v>1</v>
      </c>
      <c r="N345" t="s">
        <v>29</v>
      </c>
      <c r="O345" s="4">
        <v>7677.59</v>
      </c>
      <c r="P345">
        <f>+Tabla1[[#This Row],[PRECIO SIN IVA]]*0.65</f>
        <v>4990.4335000000001</v>
      </c>
      <c r="Q345">
        <f>+Tabla1[[#This Row],[PRECIO SIN IVA]]*0.7</f>
        <v>5374.3130000000001</v>
      </c>
      <c r="R345">
        <f>+Tabla1[[#This Row],[PRECIO SIN IVA]]*0.85</f>
        <v>6525.9515000000001</v>
      </c>
      <c r="S345" s="1">
        <f>+Tabla1[[#This Row],[PRECIO SIN IVA]]*1.16</f>
        <v>8906.0043999999998</v>
      </c>
    </row>
    <row r="346" spans="1:19" s="5" customFormat="1" x14ac:dyDescent="0.25">
      <c r="A346" s="8">
        <v>20366</v>
      </c>
      <c r="B346" s="5" t="s">
        <v>467</v>
      </c>
      <c r="D346" s="5" t="s">
        <v>467</v>
      </c>
      <c r="E346" s="5" t="s">
        <v>50</v>
      </c>
      <c r="F346" s="5" t="s">
        <v>611</v>
      </c>
      <c r="G346" s="5" t="s">
        <v>53</v>
      </c>
      <c r="H346" s="5" t="s">
        <v>161</v>
      </c>
      <c r="I346" s="5" t="s">
        <v>36</v>
      </c>
      <c r="M346" s="5">
        <v>1</v>
      </c>
      <c r="N346" s="5" t="s">
        <v>29</v>
      </c>
      <c r="O346" s="7"/>
      <c r="S346" s="6"/>
    </row>
    <row r="347" spans="1:19" x14ac:dyDescent="0.25">
      <c r="A347" s="2">
        <v>2036655</v>
      </c>
      <c r="B347" t="s">
        <v>467</v>
      </c>
      <c r="D347" t="s">
        <v>467</v>
      </c>
      <c r="E347" t="s">
        <v>50</v>
      </c>
      <c r="F347" t="s">
        <v>611</v>
      </c>
      <c r="G347" t="s">
        <v>53</v>
      </c>
      <c r="H347" t="s">
        <v>161</v>
      </c>
      <c r="I347" t="s">
        <v>36</v>
      </c>
      <c r="J347" t="s">
        <v>642</v>
      </c>
      <c r="K347" t="s">
        <v>44</v>
      </c>
      <c r="L347">
        <v>20366</v>
      </c>
      <c r="M347">
        <v>1</v>
      </c>
      <c r="N347" t="s">
        <v>29</v>
      </c>
      <c r="O347" s="4">
        <v>7677.59</v>
      </c>
      <c r="P347">
        <f>+Tabla1[[#This Row],[PRECIO SIN IVA]]*0.65</f>
        <v>4990.4335000000001</v>
      </c>
      <c r="Q347">
        <f>+Tabla1[[#This Row],[PRECIO SIN IVA]]*0.7</f>
        <v>5374.3130000000001</v>
      </c>
      <c r="R347">
        <f>+Tabla1[[#This Row],[PRECIO SIN IVA]]*0.85</f>
        <v>6525.9515000000001</v>
      </c>
      <c r="S347" s="1">
        <f>+Tabla1[[#This Row],[PRECIO SIN IVA]]*1.16</f>
        <v>8906.0043999999998</v>
      </c>
    </row>
    <row r="348" spans="1:19" x14ac:dyDescent="0.25">
      <c r="A348" s="2">
        <v>2036656</v>
      </c>
      <c r="B348" t="s">
        <v>468</v>
      </c>
      <c r="D348" t="s">
        <v>468</v>
      </c>
      <c r="E348" t="s">
        <v>50</v>
      </c>
      <c r="F348" t="s">
        <v>611</v>
      </c>
      <c r="G348" t="s">
        <v>53</v>
      </c>
      <c r="H348" t="s">
        <v>161</v>
      </c>
      <c r="I348" t="s">
        <v>36</v>
      </c>
      <c r="J348" t="s">
        <v>642</v>
      </c>
      <c r="K348" t="s">
        <v>45</v>
      </c>
      <c r="L348">
        <v>20366</v>
      </c>
      <c r="M348">
        <v>1</v>
      </c>
      <c r="N348" t="s">
        <v>29</v>
      </c>
      <c r="O348" s="4">
        <v>7677.59</v>
      </c>
      <c r="P348">
        <f>+Tabla1[[#This Row],[PRECIO SIN IVA]]*0.65</f>
        <v>4990.4335000000001</v>
      </c>
      <c r="Q348">
        <f>+Tabla1[[#This Row],[PRECIO SIN IVA]]*0.7</f>
        <v>5374.3130000000001</v>
      </c>
      <c r="R348">
        <f>+Tabla1[[#This Row],[PRECIO SIN IVA]]*0.85</f>
        <v>6525.9515000000001</v>
      </c>
      <c r="S348" s="1">
        <f>+Tabla1[[#This Row],[PRECIO SIN IVA]]*1.16</f>
        <v>8906.0043999999998</v>
      </c>
    </row>
    <row r="349" spans="1:19" x14ac:dyDescent="0.25">
      <c r="A349" s="2">
        <v>2036657</v>
      </c>
      <c r="B349" t="s">
        <v>469</v>
      </c>
      <c r="D349" t="s">
        <v>469</v>
      </c>
      <c r="E349" t="s">
        <v>50</v>
      </c>
      <c r="F349" t="s">
        <v>611</v>
      </c>
      <c r="G349" t="s">
        <v>53</v>
      </c>
      <c r="H349" t="s">
        <v>161</v>
      </c>
      <c r="I349" t="s">
        <v>36</v>
      </c>
      <c r="J349" t="s">
        <v>642</v>
      </c>
      <c r="K349" t="s">
        <v>46</v>
      </c>
      <c r="L349">
        <v>20366</v>
      </c>
      <c r="M349">
        <v>1</v>
      </c>
      <c r="N349" t="s">
        <v>29</v>
      </c>
      <c r="O349" s="4">
        <v>7677.59</v>
      </c>
      <c r="P349">
        <f>+Tabla1[[#This Row],[PRECIO SIN IVA]]*0.65</f>
        <v>4990.4335000000001</v>
      </c>
      <c r="Q349">
        <f>+Tabla1[[#This Row],[PRECIO SIN IVA]]*0.7</f>
        <v>5374.3130000000001</v>
      </c>
      <c r="R349">
        <f>+Tabla1[[#This Row],[PRECIO SIN IVA]]*0.85</f>
        <v>6525.9515000000001</v>
      </c>
      <c r="S349" s="1">
        <f>+Tabla1[[#This Row],[PRECIO SIN IVA]]*1.16</f>
        <v>8906.0043999999998</v>
      </c>
    </row>
    <row r="350" spans="1:19" x14ac:dyDescent="0.25">
      <c r="A350" s="2">
        <v>2036660</v>
      </c>
      <c r="B350" t="s">
        <v>470</v>
      </c>
      <c r="D350" t="s">
        <v>470</v>
      </c>
      <c r="E350" t="s">
        <v>50</v>
      </c>
      <c r="F350" t="s">
        <v>611</v>
      </c>
      <c r="G350" t="s">
        <v>53</v>
      </c>
      <c r="H350" t="s">
        <v>161</v>
      </c>
      <c r="I350" t="s">
        <v>36</v>
      </c>
      <c r="J350" t="s">
        <v>643</v>
      </c>
      <c r="K350" t="s">
        <v>135</v>
      </c>
      <c r="L350">
        <v>20366</v>
      </c>
      <c r="M350">
        <v>1</v>
      </c>
      <c r="N350" t="s">
        <v>29</v>
      </c>
      <c r="O350" s="4">
        <v>7677.59</v>
      </c>
      <c r="P350">
        <f>+Tabla1[[#This Row],[PRECIO SIN IVA]]*0.65</f>
        <v>4990.4335000000001</v>
      </c>
      <c r="Q350">
        <f>+Tabla1[[#This Row],[PRECIO SIN IVA]]*0.7</f>
        <v>5374.3130000000001</v>
      </c>
      <c r="R350">
        <f>+Tabla1[[#This Row],[PRECIO SIN IVA]]*0.85</f>
        <v>6525.9515000000001</v>
      </c>
      <c r="S350" s="1">
        <f>+Tabla1[[#This Row],[PRECIO SIN IVA]]*1.16</f>
        <v>8906.0043999999998</v>
      </c>
    </row>
    <row r="351" spans="1:19" x14ac:dyDescent="0.25">
      <c r="A351" s="2">
        <v>2036661</v>
      </c>
      <c r="B351" t="s">
        <v>471</v>
      </c>
      <c r="D351" t="s">
        <v>471</v>
      </c>
      <c r="E351" t="s">
        <v>50</v>
      </c>
      <c r="F351" t="s">
        <v>611</v>
      </c>
      <c r="G351" t="s">
        <v>53</v>
      </c>
      <c r="H351" t="s">
        <v>161</v>
      </c>
      <c r="I351" t="s">
        <v>36</v>
      </c>
      <c r="J351" t="s">
        <v>643</v>
      </c>
      <c r="K351" t="s">
        <v>44</v>
      </c>
      <c r="L351">
        <v>20366</v>
      </c>
      <c r="M351">
        <v>1</v>
      </c>
      <c r="N351" t="s">
        <v>29</v>
      </c>
      <c r="O351" s="4">
        <v>7677.59</v>
      </c>
      <c r="P351">
        <f>+Tabla1[[#This Row],[PRECIO SIN IVA]]*0.65</f>
        <v>4990.4335000000001</v>
      </c>
      <c r="Q351">
        <f>+Tabla1[[#This Row],[PRECIO SIN IVA]]*0.7</f>
        <v>5374.3130000000001</v>
      </c>
      <c r="R351">
        <f>+Tabla1[[#This Row],[PRECIO SIN IVA]]*0.85</f>
        <v>6525.9515000000001</v>
      </c>
      <c r="S351" s="1">
        <f>+Tabla1[[#This Row],[PRECIO SIN IVA]]*1.16</f>
        <v>8906.0043999999998</v>
      </c>
    </row>
    <row r="352" spans="1:19" s="9" customFormat="1" x14ac:dyDescent="0.25">
      <c r="A352" s="12">
        <v>7028541</v>
      </c>
      <c r="B352" s="9" t="s">
        <v>472</v>
      </c>
      <c r="D352" s="9" t="s">
        <v>472</v>
      </c>
      <c r="E352" s="9" t="s">
        <v>50</v>
      </c>
      <c r="F352" s="9" t="s">
        <v>611</v>
      </c>
      <c r="G352" s="9" t="s">
        <v>53</v>
      </c>
      <c r="H352" s="9" t="s">
        <v>161</v>
      </c>
      <c r="I352" s="9" t="s">
        <v>36</v>
      </c>
      <c r="M352" s="9">
        <v>1</v>
      </c>
      <c r="N352" s="9" t="s">
        <v>29</v>
      </c>
      <c r="O352" s="11">
        <v>7677.59</v>
      </c>
      <c r="P352" s="9">
        <f>+Tabla1[[#This Row],[PRECIO SIN IVA]]*0.65</f>
        <v>4990.4335000000001</v>
      </c>
      <c r="Q352" s="9">
        <f>+Tabla1[[#This Row],[PRECIO SIN IVA]]*0.7</f>
        <v>5374.3130000000001</v>
      </c>
      <c r="R352" s="9">
        <f>+Tabla1[[#This Row],[PRECIO SIN IVA]]*0.85</f>
        <v>6525.9515000000001</v>
      </c>
      <c r="S352" s="10">
        <f>+Tabla1[[#This Row],[PRECIO SIN IVA]]*1.16</f>
        <v>8906.0043999999998</v>
      </c>
    </row>
    <row r="353" spans="1:19" s="9" customFormat="1" x14ac:dyDescent="0.25">
      <c r="A353" s="12">
        <v>2036663</v>
      </c>
      <c r="B353" s="9" t="s">
        <v>473</v>
      </c>
      <c r="D353" s="9" t="s">
        <v>473</v>
      </c>
      <c r="E353" s="9" t="s">
        <v>50</v>
      </c>
      <c r="F353" s="9" t="s">
        <v>611</v>
      </c>
      <c r="G353" s="9" t="s">
        <v>53</v>
      </c>
      <c r="H353" s="9" t="s">
        <v>161</v>
      </c>
      <c r="I353" s="9" t="s">
        <v>36</v>
      </c>
      <c r="M353" s="9">
        <v>1</v>
      </c>
      <c r="N353" s="9" t="s">
        <v>29</v>
      </c>
      <c r="O353" s="11">
        <v>7677.59</v>
      </c>
      <c r="P353" s="9">
        <f>+Tabla1[[#This Row],[PRECIO SIN IVA]]*0.65</f>
        <v>4990.4335000000001</v>
      </c>
      <c r="Q353" s="9">
        <f>+Tabla1[[#This Row],[PRECIO SIN IVA]]*0.7</f>
        <v>5374.3130000000001</v>
      </c>
      <c r="R353" s="9">
        <f>+Tabla1[[#This Row],[PRECIO SIN IVA]]*0.85</f>
        <v>6525.9515000000001</v>
      </c>
      <c r="S353" s="10">
        <f>+Tabla1[[#This Row],[PRECIO SIN IVA]]*1.16</f>
        <v>8906.0043999999998</v>
      </c>
    </row>
    <row r="354" spans="1:19" s="5" customFormat="1" x14ac:dyDescent="0.25">
      <c r="A354" s="8">
        <v>70284</v>
      </c>
      <c r="B354" s="5" t="s">
        <v>474</v>
      </c>
      <c r="D354" s="5" t="s">
        <v>474</v>
      </c>
      <c r="E354" s="5" t="s">
        <v>50</v>
      </c>
      <c r="F354" s="5" t="s">
        <v>611</v>
      </c>
      <c r="G354" s="5" t="s">
        <v>53</v>
      </c>
      <c r="H354" s="5" t="s">
        <v>161</v>
      </c>
      <c r="I354" s="5" t="s">
        <v>36</v>
      </c>
      <c r="M354" s="5">
        <v>1</v>
      </c>
      <c r="N354" s="5" t="s">
        <v>29</v>
      </c>
      <c r="O354" s="7"/>
      <c r="S354" s="6"/>
    </row>
    <row r="355" spans="1:19" x14ac:dyDescent="0.25">
      <c r="A355" s="2">
        <v>7028493</v>
      </c>
      <c r="B355" t="s">
        <v>474</v>
      </c>
      <c r="D355" t="s">
        <v>474</v>
      </c>
      <c r="E355" t="s">
        <v>50</v>
      </c>
      <c r="F355" t="s">
        <v>611</v>
      </c>
      <c r="G355" t="s">
        <v>53</v>
      </c>
      <c r="H355" t="s">
        <v>161</v>
      </c>
      <c r="I355" t="s">
        <v>36</v>
      </c>
      <c r="J355" t="s">
        <v>327</v>
      </c>
      <c r="K355" t="s">
        <v>44</v>
      </c>
      <c r="L355">
        <v>70284</v>
      </c>
      <c r="M355">
        <v>1</v>
      </c>
      <c r="N355" t="s">
        <v>29</v>
      </c>
      <c r="O355" s="4">
        <v>7677.59</v>
      </c>
      <c r="P355">
        <f>+Tabla1[[#This Row],[PRECIO SIN IVA]]*0.65</f>
        <v>4990.4335000000001</v>
      </c>
      <c r="Q355">
        <f>+Tabla1[[#This Row],[PRECIO SIN IVA]]*0.7</f>
        <v>5374.3130000000001</v>
      </c>
      <c r="R355">
        <f>+Tabla1[[#This Row],[PRECIO SIN IVA]]*0.85</f>
        <v>6525.9515000000001</v>
      </c>
      <c r="S355" s="1">
        <f>+Tabla1[[#This Row],[PRECIO SIN IVA]]*1.16</f>
        <v>8906.0043999999998</v>
      </c>
    </row>
    <row r="356" spans="1:19" x14ac:dyDescent="0.25">
      <c r="A356" s="2">
        <v>7028494</v>
      </c>
      <c r="B356" t="s">
        <v>475</v>
      </c>
      <c r="D356" t="s">
        <v>475</v>
      </c>
      <c r="E356" t="s">
        <v>50</v>
      </c>
      <c r="F356" t="s">
        <v>611</v>
      </c>
      <c r="G356" t="s">
        <v>53</v>
      </c>
      <c r="H356" t="s">
        <v>161</v>
      </c>
      <c r="I356" t="s">
        <v>36</v>
      </c>
      <c r="J356" t="s">
        <v>327</v>
      </c>
      <c r="K356" t="s">
        <v>45</v>
      </c>
      <c r="L356">
        <v>70284</v>
      </c>
      <c r="M356">
        <v>1</v>
      </c>
      <c r="N356" t="s">
        <v>29</v>
      </c>
      <c r="O356" s="4">
        <v>7677.59</v>
      </c>
      <c r="P356">
        <f>+Tabla1[[#This Row],[PRECIO SIN IVA]]*0.65</f>
        <v>4990.4335000000001</v>
      </c>
      <c r="Q356">
        <f>+Tabla1[[#This Row],[PRECIO SIN IVA]]*0.7</f>
        <v>5374.3130000000001</v>
      </c>
      <c r="R356">
        <f>+Tabla1[[#This Row],[PRECIO SIN IVA]]*0.85</f>
        <v>6525.9515000000001</v>
      </c>
      <c r="S356" s="1">
        <f>+Tabla1[[#This Row],[PRECIO SIN IVA]]*1.16</f>
        <v>8906.0043999999998</v>
      </c>
    </row>
    <row r="357" spans="1:19" x14ac:dyDescent="0.25">
      <c r="A357" s="2">
        <v>7028495</v>
      </c>
      <c r="B357" t="s">
        <v>476</v>
      </c>
      <c r="D357" t="s">
        <v>476</v>
      </c>
      <c r="E357" t="s">
        <v>50</v>
      </c>
      <c r="F357" t="s">
        <v>611</v>
      </c>
      <c r="G357" t="s">
        <v>53</v>
      </c>
      <c r="H357" t="s">
        <v>161</v>
      </c>
      <c r="I357" t="s">
        <v>36</v>
      </c>
      <c r="J357" t="s">
        <v>327</v>
      </c>
      <c r="K357" t="s">
        <v>46</v>
      </c>
      <c r="L357">
        <v>70284</v>
      </c>
      <c r="M357">
        <v>1</v>
      </c>
      <c r="N357" t="s">
        <v>29</v>
      </c>
      <c r="O357" s="4">
        <v>7677.59</v>
      </c>
      <c r="P357">
        <f>+Tabla1[[#This Row],[PRECIO SIN IVA]]*0.65</f>
        <v>4990.4335000000001</v>
      </c>
      <c r="Q357">
        <f>+Tabla1[[#This Row],[PRECIO SIN IVA]]*0.7</f>
        <v>5374.3130000000001</v>
      </c>
      <c r="R357">
        <f>+Tabla1[[#This Row],[PRECIO SIN IVA]]*0.85</f>
        <v>6525.9515000000001</v>
      </c>
      <c r="S357" s="1">
        <f>+Tabla1[[#This Row],[PRECIO SIN IVA]]*1.16</f>
        <v>8906.0043999999998</v>
      </c>
    </row>
    <row r="358" spans="1:19" s="5" customFormat="1" x14ac:dyDescent="0.25">
      <c r="A358" s="8">
        <v>70479</v>
      </c>
      <c r="B358" s="5" t="s">
        <v>477</v>
      </c>
      <c r="D358" s="5" t="s">
        <v>477</v>
      </c>
      <c r="E358" s="5" t="s">
        <v>50</v>
      </c>
      <c r="F358" s="5" t="s">
        <v>611</v>
      </c>
      <c r="G358" s="5" t="s">
        <v>53</v>
      </c>
      <c r="H358" s="5" t="s">
        <v>161</v>
      </c>
      <c r="I358" s="5" t="s">
        <v>36</v>
      </c>
      <c r="M358" s="5">
        <v>1</v>
      </c>
      <c r="N358" s="5" t="s">
        <v>29</v>
      </c>
      <c r="O358" s="7"/>
      <c r="S358" s="6"/>
    </row>
    <row r="359" spans="1:19" x14ac:dyDescent="0.25">
      <c r="A359" s="2">
        <v>7047973</v>
      </c>
      <c r="B359" t="s">
        <v>477</v>
      </c>
      <c r="D359" t="s">
        <v>477</v>
      </c>
      <c r="E359" t="s">
        <v>50</v>
      </c>
      <c r="F359" t="s">
        <v>611</v>
      </c>
      <c r="G359" t="s">
        <v>53</v>
      </c>
      <c r="H359" t="s">
        <v>161</v>
      </c>
      <c r="I359" t="s">
        <v>36</v>
      </c>
      <c r="J359" t="s">
        <v>49</v>
      </c>
      <c r="K359" t="s">
        <v>44</v>
      </c>
      <c r="L359">
        <v>70479</v>
      </c>
      <c r="M359">
        <v>1</v>
      </c>
      <c r="N359" t="s">
        <v>29</v>
      </c>
      <c r="O359" s="4">
        <v>7677.59</v>
      </c>
      <c r="P359">
        <f>+Tabla1[[#This Row],[PRECIO SIN IVA]]*0.65</f>
        <v>4990.4335000000001</v>
      </c>
      <c r="Q359">
        <f>+Tabla1[[#This Row],[PRECIO SIN IVA]]*0.7</f>
        <v>5374.3130000000001</v>
      </c>
      <c r="R359">
        <f>+Tabla1[[#This Row],[PRECIO SIN IVA]]*0.85</f>
        <v>6525.9515000000001</v>
      </c>
      <c r="S359" s="1">
        <f>+Tabla1[[#This Row],[PRECIO SIN IVA]]*1.16</f>
        <v>8906.0043999999998</v>
      </c>
    </row>
    <row r="360" spans="1:19" x14ac:dyDescent="0.25">
      <c r="A360" s="2">
        <v>7047974</v>
      </c>
      <c r="B360" t="s">
        <v>478</v>
      </c>
      <c r="D360" t="s">
        <v>478</v>
      </c>
      <c r="E360" t="s">
        <v>50</v>
      </c>
      <c r="F360" t="s">
        <v>611</v>
      </c>
      <c r="G360" t="s">
        <v>53</v>
      </c>
      <c r="H360" t="s">
        <v>161</v>
      </c>
      <c r="I360" t="s">
        <v>36</v>
      </c>
      <c r="J360" t="s">
        <v>49</v>
      </c>
      <c r="K360" t="s">
        <v>45</v>
      </c>
      <c r="L360">
        <v>70479</v>
      </c>
      <c r="M360">
        <v>1</v>
      </c>
      <c r="N360" t="s">
        <v>29</v>
      </c>
      <c r="O360" s="4">
        <v>7677.59</v>
      </c>
      <c r="P360">
        <f>+Tabla1[[#This Row],[PRECIO SIN IVA]]*0.65</f>
        <v>4990.4335000000001</v>
      </c>
      <c r="Q360">
        <f>+Tabla1[[#This Row],[PRECIO SIN IVA]]*0.7</f>
        <v>5374.3130000000001</v>
      </c>
      <c r="R360">
        <f>+Tabla1[[#This Row],[PRECIO SIN IVA]]*0.85</f>
        <v>6525.9515000000001</v>
      </c>
      <c r="S360" s="1">
        <f>+Tabla1[[#This Row],[PRECIO SIN IVA]]*1.16</f>
        <v>8906.0043999999998</v>
      </c>
    </row>
    <row r="361" spans="1:19" x14ac:dyDescent="0.25">
      <c r="A361" s="2">
        <v>7047975</v>
      </c>
      <c r="B361" t="s">
        <v>479</v>
      </c>
      <c r="D361" t="s">
        <v>479</v>
      </c>
      <c r="E361" t="s">
        <v>50</v>
      </c>
      <c r="F361" t="s">
        <v>611</v>
      </c>
      <c r="G361" t="s">
        <v>53</v>
      </c>
      <c r="H361" t="s">
        <v>161</v>
      </c>
      <c r="I361" t="s">
        <v>36</v>
      </c>
      <c r="J361" t="s">
        <v>49</v>
      </c>
      <c r="K361" t="s">
        <v>46</v>
      </c>
      <c r="L361">
        <v>70479</v>
      </c>
      <c r="M361">
        <v>1</v>
      </c>
      <c r="N361" t="s">
        <v>29</v>
      </c>
      <c r="O361" s="4">
        <v>7677.59</v>
      </c>
      <c r="P361">
        <f>+Tabla1[[#This Row],[PRECIO SIN IVA]]*0.65</f>
        <v>4990.4335000000001</v>
      </c>
      <c r="Q361">
        <f>+Tabla1[[#This Row],[PRECIO SIN IVA]]*0.7</f>
        <v>5374.3130000000001</v>
      </c>
      <c r="R361">
        <f>+Tabla1[[#This Row],[PRECIO SIN IVA]]*0.85</f>
        <v>6525.9515000000001</v>
      </c>
      <c r="S361" s="1">
        <f>+Tabla1[[#This Row],[PRECIO SIN IVA]]*1.16</f>
        <v>8906.0043999999998</v>
      </c>
    </row>
    <row r="362" spans="1:19" s="9" customFormat="1" x14ac:dyDescent="0.25">
      <c r="A362" s="12">
        <v>7060809</v>
      </c>
      <c r="B362" s="9" t="s">
        <v>480</v>
      </c>
      <c r="D362" s="9" t="s">
        <v>480</v>
      </c>
      <c r="E362" s="9" t="s">
        <v>50</v>
      </c>
      <c r="F362" s="9" t="s">
        <v>611</v>
      </c>
      <c r="G362" s="9" t="s">
        <v>53</v>
      </c>
      <c r="H362" s="9" t="s">
        <v>161</v>
      </c>
      <c r="I362" s="9" t="s">
        <v>36</v>
      </c>
      <c r="M362" s="9">
        <v>1</v>
      </c>
      <c r="N362" s="9" t="s">
        <v>29</v>
      </c>
      <c r="O362" s="11">
        <v>12343.1</v>
      </c>
      <c r="P362" s="9">
        <f>+Tabla1[[#This Row],[PRECIO SIN IVA]]*0.65</f>
        <v>8023.0150000000003</v>
      </c>
      <c r="Q362" s="9">
        <f>+Tabla1[[#This Row],[PRECIO SIN IVA]]*0.7</f>
        <v>8640.17</v>
      </c>
      <c r="R362" s="9">
        <f>+Tabla1[[#This Row],[PRECIO SIN IVA]]*0.85</f>
        <v>10491.635</v>
      </c>
      <c r="S362" s="10">
        <f>+Tabla1[[#This Row],[PRECIO SIN IVA]]*1.16</f>
        <v>14317.995999999999</v>
      </c>
    </row>
    <row r="363" spans="1:19" s="5" customFormat="1" x14ac:dyDescent="0.25">
      <c r="A363" s="8">
        <v>70609</v>
      </c>
      <c r="B363" s="5" t="s">
        <v>481</v>
      </c>
      <c r="D363" s="5" t="s">
        <v>481</v>
      </c>
      <c r="E363" s="5" t="s">
        <v>50</v>
      </c>
      <c r="F363" s="5" t="s">
        <v>611</v>
      </c>
      <c r="G363" s="5" t="s">
        <v>53</v>
      </c>
      <c r="H363" s="5" t="s">
        <v>161</v>
      </c>
      <c r="I363" s="5" t="s">
        <v>36</v>
      </c>
      <c r="M363" s="5">
        <v>1</v>
      </c>
      <c r="N363" s="5" t="s">
        <v>29</v>
      </c>
      <c r="O363" s="7"/>
      <c r="S363" s="6"/>
    </row>
    <row r="364" spans="1:19" x14ac:dyDescent="0.25">
      <c r="A364" s="2">
        <v>7060935</v>
      </c>
      <c r="B364" t="s">
        <v>481</v>
      </c>
      <c r="D364" t="s">
        <v>481</v>
      </c>
      <c r="E364" t="s">
        <v>50</v>
      </c>
      <c r="F364" t="s">
        <v>611</v>
      </c>
      <c r="G364" t="s">
        <v>53</v>
      </c>
      <c r="H364" t="s">
        <v>161</v>
      </c>
      <c r="I364" t="s">
        <v>36</v>
      </c>
      <c r="J364" t="s">
        <v>25</v>
      </c>
      <c r="K364" t="s">
        <v>44</v>
      </c>
      <c r="L364">
        <v>70609</v>
      </c>
      <c r="M364">
        <v>1</v>
      </c>
      <c r="N364" t="s">
        <v>29</v>
      </c>
      <c r="O364" s="4">
        <v>6234.48</v>
      </c>
      <c r="P364">
        <f>+Tabla1[[#This Row],[PRECIO SIN IVA]]*0.65</f>
        <v>4052.4119999999998</v>
      </c>
      <c r="Q364">
        <f>+Tabla1[[#This Row],[PRECIO SIN IVA]]*0.7</f>
        <v>4364.1359999999995</v>
      </c>
      <c r="R364">
        <f>+Tabla1[[#This Row],[PRECIO SIN IVA]]*0.85</f>
        <v>5299.3079999999991</v>
      </c>
      <c r="S364" s="1">
        <f>+Tabla1[[#This Row],[PRECIO SIN IVA]]*1.16</f>
        <v>7231.996799999999</v>
      </c>
    </row>
    <row r="365" spans="1:19" x14ac:dyDescent="0.25">
      <c r="A365" s="2">
        <v>7060936</v>
      </c>
      <c r="B365" t="s">
        <v>482</v>
      </c>
      <c r="D365" t="s">
        <v>482</v>
      </c>
      <c r="E365" t="s">
        <v>50</v>
      </c>
      <c r="F365" t="s">
        <v>611</v>
      </c>
      <c r="G365" t="s">
        <v>53</v>
      </c>
      <c r="H365" t="s">
        <v>161</v>
      </c>
      <c r="I365" t="s">
        <v>36</v>
      </c>
      <c r="J365" t="s">
        <v>25</v>
      </c>
      <c r="K365" t="s">
        <v>45</v>
      </c>
      <c r="L365">
        <v>70609</v>
      </c>
      <c r="M365">
        <v>1</v>
      </c>
      <c r="N365" t="s">
        <v>29</v>
      </c>
      <c r="O365" s="4">
        <v>6234.48</v>
      </c>
      <c r="P365">
        <f>+Tabla1[[#This Row],[PRECIO SIN IVA]]*0.65</f>
        <v>4052.4119999999998</v>
      </c>
      <c r="Q365">
        <f>+Tabla1[[#This Row],[PRECIO SIN IVA]]*0.7</f>
        <v>4364.1359999999995</v>
      </c>
      <c r="R365">
        <f>+Tabla1[[#This Row],[PRECIO SIN IVA]]*0.85</f>
        <v>5299.3079999999991</v>
      </c>
      <c r="S365" s="1">
        <f>+Tabla1[[#This Row],[PRECIO SIN IVA]]*1.16</f>
        <v>7231.996799999999</v>
      </c>
    </row>
    <row r="366" spans="1:19" x14ac:dyDescent="0.25">
      <c r="A366" s="2">
        <v>7060937</v>
      </c>
      <c r="B366" t="s">
        <v>483</v>
      </c>
      <c r="D366" t="s">
        <v>483</v>
      </c>
      <c r="E366" t="s">
        <v>50</v>
      </c>
      <c r="F366" t="s">
        <v>611</v>
      </c>
      <c r="G366" t="s">
        <v>53</v>
      </c>
      <c r="H366" t="s">
        <v>161</v>
      </c>
      <c r="I366" t="s">
        <v>36</v>
      </c>
      <c r="J366" t="s">
        <v>25</v>
      </c>
      <c r="K366" t="s">
        <v>46</v>
      </c>
      <c r="L366">
        <v>70609</v>
      </c>
      <c r="M366">
        <v>1</v>
      </c>
      <c r="N366" t="s">
        <v>29</v>
      </c>
      <c r="O366" s="4">
        <v>6234.48</v>
      </c>
      <c r="P366">
        <f>+Tabla1[[#This Row],[PRECIO SIN IVA]]*0.65</f>
        <v>4052.4119999999998</v>
      </c>
      <c r="Q366">
        <f>+Tabla1[[#This Row],[PRECIO SIN IVA]]*0.7</f>
        <v>4364.1359999999995</v>
      </c>
      <c r="R366">
        <f>+Tabla1[[#This Row],[PRECIO SIN IVA]]*0.85</f>
        <v>5299.3079999999991</v>
      </c>
      <c r="S366" s="1">
        <f>+Tabla1[[#This Row],[PRECIO SIN IVA]]*1.16</f>
        <v>7231.996799999999</v>
      </c>
    </row>
    <row r="367" spans="1:19" x14ac:dyDescent="0.25">
      <c r="A367" s="2">
        <v>7060953</v>
      </c>
      <c r="B367" t="s">
        <v>484</v>
      </c>
      <c r="D367" t="s">
        <v>484</v>
      </c>
      <c r="E367" t="s">
        <v>50</v>
      </c>
      <c r="F367" t="s">
        <v>611</v>
      </c>
      <c r="G367" t="s">
        <v>53</v>
      </c>
      <c r="H367" t="s">
        <v>161</v>
      </c>
      <c r="I367" t="s">
        <v>36</v>
      </c>
      <c r="J367" t="s">
        <v>327</v>
      </c>
      <c r="K367" t="s">
        <v>44</v>
      </c>
      <c r="L367">
        <v>70609</v>
      </c>
      <c r="M367">
        <v>1</v>
      </c>
      <c r="N367" t="s">
        <v>29</v>
      </c>
      <c r="O367" s="4">
        <v>6234.48</v>
      </c>
      <c r="P367">
        <f>+Tabla1[[#This Row],[PRECIO SIN IVA]]*0.65</f>
        <v>4052.4119999999998</v>
      </c>
      <c r="Q367">
        <f>+Tabla1[[#This Row],[PRECIO SIN IVA]]*0.7</f>
        <v>4364.1359999999995</v>
      </c>
      <c r="R367">
        <f>+Tabla1[[#This Row],[PRECIO SIN IVA]]*0.85</f>
        <v>5299.3079999999991</v>
      </c>
      <c r="S367" s="1">
        <f>+Tabla1[[#This Row],[PRECIO SIN IVA]]*1.16</f>
        <v>7231.996799999999</v>
      </c>
    </row>
    <row r="368" spans="1:19" x14ac:dyDescent="0.25">
      <c r="A368" s="2">
        <v>7060954</v>
      </c>
      <c r="B368" t="s">
        <v>485</v>
      </c>
      <c r="D368" t="s">
        <v>485</v>
      </c>
      <c r="E368" t="s">
        <v>50</v>
      </c>
      <c r="F368" t="s">
        <v>611</v>
      </c>
      <c r="G368" t="s">
        <v>53</v>
      </c>
      <c r="H368" t="s">
        <v>161</v>
      </c>
      <c r="I368" t="s">
        <v>36</v>
      </c>
      <c r="J368" t="s">
        <v>327</v>
      </c>
      <c r="K368" t="s">
        <v>45</v>
      </c>
      <c r="L368">
        <v>70609</v>
      </c>
      <c r="M368">
        <v>1</v>
      </c>
      <c r="N368" t="s">
        <v>29</v>
      </c>
      <c r="O368" s="4">
        <v>6234.48</v>
      </c>
      <c r="P368">
        <f>+Tabla1[[#This Row],[PRECIO SIN IVA]]*0.65</f>
        <v>4052.4119999999998</v>
      </c>
      <c r="Q368">
        <f>+Tabla1[[#This Row],[PRECIO SIN IVA]]*0.7</f>
        <v>4364.1359999999995</v>
      </c>
      <c r="R368">
        <f>+Tabla1[[#This Row],[PRECIO SIN IVA]]*0.85</f>
        <v>5299.3079999999991</v>
      </c>
      <c r="S368" s="1">
        <f>+Tabla1[[#This Row],[PRECIO SIN IVA]]*1.16</f>
        <v>7231.996799999999</v>
      </c>
    </row>
    <row r="369" spans="1:19" x14ac:dyDescent="0.25">
      <c r="A369" s="2">
        <v>7060955</v>
      </c>
      <c r="B369" t="s">
        <v>486</v>
      </c>
      <c r="D369" t="s">
        <v>486</v>
      </c>
      <c r="E369" t="s">
        <v>50</v>
      </c>
      <c r="F369" t="s">
        <v>611</v>
      </c>
      <c r="G369" t="s">
        <v>53</v>
      </c>
      <c r="H369" t="s">
        <v>161</v>
      </c>
      <c r="I369" t="s">
        <v>36</v>
      </c>
      <c r="J369" t="s">
        <v>327</v>
      </c>
      <c r="K369" t="s">
        <v>46</v>
      </c>
      <c r="L369">
        <v>70609</v>
      </c>
      <c r="M369">
        <v>1</v>
      </c>
      <c r="N369" t="s">
        <v>29</v>
      </c>
      <c r="O369" s="4">
        <v>6234.48</v>
      </c>
      <c r="P369">
        <f>+Tabla1[[#This Row],[PRECIO SIN IVA]]*0.65</f>
        <v>4052.4119999999998</v>
      </c>
      <c r="Q369">
        <f>+Tabla1[[#This Row],[PRECIO SIN IVA]]*0.7</f>
        <v>4364.1359999999995</v>
      </c>
      <c r="R369">
        <f>+Tabla1[[#This Row],[PRECIO SIN IVA]]*0.85</f>
        <v>5299.3079999999991</v>
      </c>
      <c r="S369" s="1">
        <f>+Tabla1[[#This Row],[PRECIO SIN IVA]]*1.16</f>
        <v>7231.996799999999</v>
      </c>
    </row>
    <row r="370" spans="1:19" x14ac:dyDescent="0.25">
      <c r="A370" s="2">
        <v>7060990</v>
      </c>
      <c r="B370" t="s">
        <v>487</v>
      </c>
      <c r="D370" t="s">
        <v>487</v>
      </c>
      <c r="E370" t="s">
        <v>50</v>
      </c>
      <c r="F370" t="s">
        <v>611</v>
      </c>
      <c r="G370" t="s">
        <v>53</v>
      </c>
      <c r="H370" t="s">
        <v>161</v>
      </c>
      <c r="I370" t="s">
        <v>36</v>
      </c>
      <c r="J370" t="s">
        <v>644</v>
      </c>
      <c r="K370" t="s">
        <v>45</v>
      </c>
      <c r="L370">
        <v>70609</v>
      </c>
      <c r="M370">
        <v>1</v>
      </c>
      <c r="N370" t="s">
        <v>29</v>
      </c>
      <c r="O370" s="4">
        <v>5361.21</v>
      </c>
      <c r="P370">
        <f>+Tabla1[[#This Row],[PRECIO SIN IVA]]*0.65</f>
        <v>3484.7865000000002</v>
      </c>
      <c r="Q370">
        <f>+Tabla1[[#This Row],[PRECIO SIN IVA]]*0.7</f>
        <v>3752.8469999999998</v>
      </c>
      <c r="R370">
        <f>+Tabla1[[#This Row],[PRECIO SIN IVA]]*0.85</f>
        <v>4557.0285000000003</v>
      </c>
      <c r="S370" s="1">
        <f>+Tabla1[[#This Row],[PRECIO SIN IVA]]*1.16</f>
        <v>6219.0036</v>
      </c>
    </row>
    <row r="371" spans="1:19" s="5" customFormat="1" x14ac:dyDescent="0.25">
      <c r="A371" s="8">
        <v>80411</v>
      </c>
      <c r="B371" s="5" t="s">
        <v>488</v>
      </c>
      <c r="D371" s="5" t="s">
        <v>488</v>
      </c>
      <c r="E371" s="5" t="s">
        <v>50</v>
      </c>
      <c r="F371" s="5" t="s">
        <v>611</v>
      </c>
      <c r="G371" s="5" t="s">
        <v>53</v>
      </c>
      <c r="H371" s="5" t="s">
        <v>161</v>
      </c>
      <c r="I371" s="5" t="s">
        <v>36</v>
      </c>
      <c r="M371" s="5">
        <v>1</v>
      </c>
      <c r="N371" s="5" t="s">
        <v>29</v>
      </c>
      <c r="O371" s="7"/>
      <c r="S371" s="6"/>
    </row>
    <row r="372" spans="1:19" x14ac:dyDescent="0.25">
      <c r="A372" s="2">
        <v>8041137</v>
      </c>
      <c r="B372" t="s">
        <v>488</v>
      </c>
      <c r="D372" t="s">
        <v>488</v>
      </c>
      <c r="E372" t="s">
        <v>50</v>
      </c>
      <c r="F372" t="s">
        <v>611</v>
      </c>
      <c r="G372" t="s">
        <v>53</v>
      </c>
      <c r="H372" t="s">
        <v>161</v>
      </c>
      <c r="I372" t="s">
        <v>36</v>
      </c>
      <c r="J372" t="s">
        <v>645</v>
      </c>
      <c r="K372" t="s">
        <v>44</v>
      </c>
      <c r="L372">
        <v>80411</v>
      </c>
      <c r="M372">
        <v>1</v>
      </c>
      <c r="N372" t="s">
        <v>29</v>
      </c>
      <c r="O372" s="4">
        <v>12756.9</v>
      </c>
      <c r="P372">
        <f>+Tabla1[[#This Row],[PRECIO SIN IVA]]*0.65</f>
        <v>8291.9850000000006</v>
      </c>
      <c r="Q372">
        <f>+Tabla1[[#This Row],[PRECIO SIN IVA]]*0.7</f>
        <v>8929.83</v>
      </c>
      <c r="R372">
        <f>+Tabla1[[#This Row],[PRECIO SIN IVA]]*0.85</f>
        <v>10843.365</v>
      </c>
      <c r="S372" s="1">
        <f>+Tabla1[[#This Row],[PRECIO SIN IVA]]*1.16</f>
        <v>14798.003999999999</v>
      </c>
    </row>
    <row r="373" spans="1:19" x14ac:dyDescent="0.25">
      <c r="A373" s="2">
        <v>8041140</v>
      </c>
      <c r="B373" t="s">
        <v>489</v>
      </c>
      <c r="D373" t="s">
        <v>489</v>
      </c>
      <c r="E373" t="s">
        <v>50</v>
      </c>
      <c r="F373" t="s">
        <v>611</v>
      </c>
      <c r="G373" t="s">
        <v>53</v>
      </c>
      <c r="H373" t="s">
        <v>161</v>
      </c>
      <c r="I373" t="s">
        <v>36</v>
      </c>
      <c r="J373" t="s">
        <v>646</v>
      </c>
      <c r="K373" t="s">
        <v>44</v>
      </c>
      <c r="L373">
        <v>80411</v>
      </c>
      <c r="M373">
        <v>1</v>
      </c>
      <c r="N373" t="s">
        <v>29</v>
      </c>
      <c r="O373" s="4">
        <v>12756.9</v>
      </c>
      <c r="P373">
        <f>+Tabla1[[#This Row],[PRECIO SIN IVA]]*0.65</f>
        <v>8291.9850000000006</v>
      </c>
      <c r="Q373">
        <f>+Tabla1[[#This Row],[PRECIO SIN IVA]]*0.7</f>
        <v>8929.83</v>
      </c>
      <c r="R373">
        <f>+Tabla1[[#This Row],[PRECIO SIN IVA]]*0.85</f>
        <v>10843.365</v>
      </c>
      <c r="S373" s="1">
        <f>+Tabla1[[#This Row],[PRECIO SIN IVA]]*1.16</f>
        <v>14798.003999999999</v>
      </c>
    </row>
    <row r="374" spans="1:19" x14ac:dyDescent="0.25">
      <c r="A374" s="2">
        <v>8041143</v>
      </c>
      <c r="B374" t="s">
        <v>490</v>
      </c>
      <c r="D374" t="s">
        <v>490</v>
      </c>
      <c r="E374" t="s">
        <v>50</v>
      </c>
      <c r="F374" t="s">
        <v>611</v>
      </c>
      <c r="G374" t="s">
        <v>53</v>
      </c>
      <c r="H374" t="s">
        <v>161</v>
      </c>
      <c r="I374" t="s">
        <v>36</v>
      </c>
      <c r="J374" t="s">
        <v>647</v>
      </c>
      <c r="K374" t="s">
        <v>44</v>
      </c>
      <c r="L374">
        <v>80411</v>
      </c>
      <c r="M374">
        <v>1</v>
      </c>
      <c r="N374" t="s">
        <v>29</v>
      </c>
      <c r="O374" s="4">
        <v>7850</v>
      </c>
      <c r="P374">
        <f>+Tabla1[[#This Row],[PRECIO SIN IVA]]*0.65</f>
        <v>5102.5</v>
      </c>
      <c r="Q374">
        <f>+Tabla1[[#This Row],[PRECIO SIN IVA]]*0.7</f>
        <v>5495</v>
      </c>
      <c r="R374">
        <f>+Tabla1[[#This Row],[PRECIO SIN IVA]]*0.85</f>
        <v>6672.5</v>
      </c>
      <c r="S374" s="1">
        <f>+Tabla1[[#This Row],[PRECIO SIN IVA]]*1.16</f>
        <v>9106</v>
      </c>
    </row>
    <row r="375" spans="1:19" s="9" customFormat="1" x14ac:dyDescent="0.25">
      <c r="A375" s="12">
        <v>8041401</v>
      </c>
      <c r="B375" s="9" t="s">
        <v>491</v>
      </c>
      <c r="D375" s="9" t="s">
        <v>491</v>
      </c>
      <c r="E375" s="9" t="s">
        <v>50</v>
      </c>
      <c r="F375" s="9" t="s">
        <v>611</v>
      </c>
      <c r="G375" s="9" t="s">
        <v>53</v>
      </c>
      <c r="H375" s="9" t="s">
        <v>161</v>
      </c>
      <c r="I375" s="9" t="s">
        <v>36</v>
      </c>
      <c r="M375" s="9">
        <v>1</v>
      </c>
      <c r="N375" s="9" t="s">
        <v>29</v>
      </c>
      <c r="O375" s="11">
        <v>12756.9</v>
      </c>
      <c r="P375" s="9">
        <f>+Tabla1[[#This Row],[PRECIO SIN IVA]]*0.65</f>
        <v>8291.9850000000006</v>
      </c>
      <c r="Q375" s="9">
        <f>+Tabla1[[#This Row],[PRECIO SIN IVA]]*0.7</f>
        <v>8929.83</v>
      </c>
      <c r="R375" s="9">
        <f>+Tabla1[[#This Row],[PRECIO SIN IVA]]*0.85</f>
        <v>10843.365</v>
      </c>
      <c r="S375" s="10">
        <f>+Tabla1[[#This Row],[PRECIO SIN IVA]]*1.16</f>
        <v>14798.003999999999</v>
      </c>
    </row>
    <row r="376" spans="1:19" s="5" customFormat="1" x14ac:dyDescent="0.25">
      <c r="A376" s="8">
        <v>70019</v>
      </c>
      <c r="B376" s="5" t="s">
        <v>492</v>
      </c>
      <c r="D376" s="5" t="s">
        <v>492</v>
      </c>
      <c r="E376" s="5" t="s">
        <v>50</v>
      </c>
      <c r="F376" s="5" t="s">
        <v>75</v>
      </c>
      <c r="G376" s="5" t="s">
        <v>53</v>
      </c>
      <c r="H376" s="5" t="s">
        <v>161</v>
      </c>
      <c r="I376" s="5" t="s">
        <v>36</v>
      </c>
      <c r="M376" s="5">
        <v>1</v>
      </c>
      <c r="N376" s="5" t="s">
        <v>29</v>
      </c>
      <c r="O376" s="7"/>
      <c r="S376" s="6"/>
    </row>
    <row r="377" spans="1:19" x14ac:dyDescent="0.25">
      <c r="A377" s="2">
        <v>7001928</v>
      </c>
      <c r="B377" t="s">
        <v>492</v>
      </c>
      <c r="D377" t="s">
        <v>492</v>
      </c>
      <c r="E377" t="s">
        <v>50</v>
      </c>
      <c r="F377" t="s">
        <v>75</v>
      </c>
      <c r="G377" t="s">
        <v>53</v>
      </c>
      <c r="H377" t="s">
        <v>161</v>
      </c>
      <c r="I377" t="s">
        <v>36</v>
      </c>
      <c r="J377" t="s">
        <v>648</v>
      </c>
      <c r="K377" t="s">
        <v>44</v>
      </c>
      <c r="L377">
        <v>70019</v>
      </c>
      <c r="M377">
        <v>1</v>
      </c>
      <c r="N377" t="s">
        <v>29</v>
      </c>
      <c r="O377" s="4">
        <v>2468.1</v>
      </c>
      <c r="P377">
        <f>+Tabla1[[#This Row],[PRECIO SIN IVA]]*0.65</f>
        <v>1604.2650000000001</v>
      </c>
      <c r="Q377">
        <f>+Tabla1[[#This Row],[PRECIO SIN IVA]]*0.7</f>
        <v>1727.6699999999998</v>
      </c>
      <c r="R377">
        <f>+Tabla1[[#This Row],[PRECIO SIN IVA]]*0.85</f>
        <v>2097.8849999999998</v>
      </c>
      <c r="S377" s="1">
        <f>+Tabla1[[#This Row],[PRECIO SIN IVA]]*1.16</f>
        <v>2862.9959999999996</v>
      </c>
    </row>
    <row r="378" spans="1:19" x14ac:dyDescent="0.25">
      <c r="A378" s="2">
        <v>7001929</v>
      </c>
      <c r="B378" t="s">
        <v>493</v>
      </c>
      <c r="D378" t="s">
        <v>493</v>
      </c>
      <c r="E378" t="s">
        <v>50</v>
      </c>
      <c r="F378" t="s">
        <v>75</v>
      </c>
      <c r="G378" t="s">
        <v>53</v>
      </c>
      <c r="H378" t="s">
        <v>161</v>
      </c>
      <c r="I378" t="s">
        <v>36</v>
      </c>
      <c r="J378" t="s">
        <v>648</v>
      </c>
      <c r="K378" t="s">
        <v>45</v>
      </c>
      <c r="L378">
        <v>70019</v>
      </c>
      <c r="M378">
        <v>1</v>
      </c>
      <c r="N378" t="s">
        <v>29</v>
      </c>
      <c r="O378" s="4">
        <v>2468.1</v>
      </c>
      <c r="P378">
        <f>+Tabla1[[#This Row],[PRECIO SIN IVA]]*0.65</f>
        <v>1604.2650000000001</v>
      </c>
      <c r="Q378">
        <f>+Tabla1[[#This Row],[PRECIO SIN IVA]]*0.7</f>
        <v>1727.6699999999998</v>
      </c>
      <c r="R378">
        <f>+Tabla1[[#This Row],[PRECIO SIN IVA]]*0.85</f>
        <v>2097.8849999999998</v>
      </c>
      <c r="S378" s="1">
        <f>+Tabla1[[#This Row],[PRECIO SIN IVA]]*1.16</f>
        <v>2862.9959999999996</v>
      </c>
    </row>
    <row r="379" spans="1:19" x14ac:dyDescent="0.25">
      <c r="A379" s="2">
        <v>7001930</v>
      </c>
      <c r="B379" t="s">
        <v>494</v>
      </c>
      <c r="D379" t="s">
        <v>494</v>
      </c>
      <c r="E379" t="s">
        <v>50</v>
      </c>
      <c r="F379" t="s">
        <v>75</v>
      </c>
      <c r="G379" t="s">
        <v>53</v>
      </c>
      <c r="H379" t="s">
        <v>161</v>
      </c>
      <c r="I379" t="s">
        <v>36</v>
      </c>
      <c r="J379" t="s">
        <v>648</v>
      </c>
      <c r="K379" t="s">
        <v>47</v>
      </c>
      <c r="L379">
        <v>70019</v>
      </c>
      <c r="M379">
        <v>1</v>
      </c>
      <c r="N379" t="s">
        <v>29</v>
      </c>
      <c r="O379" s="4">
        <v>2468.1</v>
      </c>
      <c r="P379">
        <f>+Tabla1[[#This Row],[PRECIO SIN IVA]]*0.65</f>
        <v>1604.2650000000001</v>
      </c>
      <c r="Q379">
        <f>+Tabla1[[#This Row],[PRECIO SIN IVA]]*0.7</f>
        <v>1727.6699999999998</v>
      </c>
      <c r="R379">
        <f>+Tabla1[[#This Row],[PRECIO SIN IVA]]*0.85</f>
        <v>2097.8849999999998</v>
      </c>
      <c r="S379" s="1">
        <f>+Tabla1[[#This Row],[PRECIO SIN IVA]]*1.16</f>
        <v>2862.9959999999996</v>
      </c>
    </row>
    <row r="380" spans="1:19" x14ac:dyDescent="0.25">
      <c r="A380" s="2">
        <v>7001931</v>
      </c>
      <c r="B380" t="s">
        <v>495</v>
      </c>
      <c r="D380" t="s">
        <v>495</v>
      </c>
      <c r="E380" t="s">
        <v>50</v>
      </c>
      <c r="F380" t="s">
        <v>75</v>
      </c>
      <c r="G380" t="s">
        <v>53</v>
      </c>
      <c r="H380" t="s">
        <v>161</v>
      </c>
      <c r="I380" t="s">
        <v>649</v>
      </c>
      <c r="J380" t="s">
        <v>137</v>
      </c>
      <c r="K380" t="s">
        <v>135</v>
      </c>
      <c r="L380">
        <v>70019</v>
      </c>
      <c r="M380">
        <v>1</v>
      </c>
      <c r="N380" t="s">
        <v>29</v>
      </c>
      <c r="O380" s="4">
        <v>2468.1</v>
      </c>
      <c r="P380">
        <f>+Tabla1[[#This Row],[PRECIO SIN IVA]]*0.65</f>
        <v>1604.2650000000001</v>
      </c>
      <c r="Q380">
        <f>+Tabla1[[#This Row],[PRECIO SIN IVA]]*0.7</f>
        <v>1727.6699999999998</v>
      </c>
      <c r="R380">
        <f>+Tabla1[[#This Row],[PRECIO SIN IVA]]*0.85</f>
        <v>2097.8849999999998</v>
      </c>
      <c r="S380" s="1">
        <f>+Tabla1[[#This Row],[PRECIO SIN IVA]]*1.16</f>
        <v>2862.9959999999996</v>
      </c>
    </row>
    <row r="381" spans="1:19" x14ac:dyDescent="0.25">
      <c r="A381" s="2">
        <v>7001932</v>
      </c>
      <c r="B381" t="s">
        <v>496</v>
      </c>
      <c r="D381" t="s">
        <v>496</v>
      </c>
      <c r="E381" t="s">
        <v>50</v>
      </c>
      <c r="F381" t="s">
        <v>75</v>
      </c>
      <c r="G381" t="s">
        <v>53</v>
      </c>
      <c r="H381" t="s">
        <v>161</v>
      </c>
      <c r="I381" t="s">
        <v>649</v>
      </c>
      <c r="J381" t="s">
        <v>137</v>
      </c>
      <c r="K381" t="s">
        <v>44</v>
      </c>
      <c r="L381">
        <v>70019</v>
      </c>
      <c r="M381">
        <v>1</v>
      </c>
      <c r="N381" t="s">
        <v>29</v>
      </c>
      <c r="O381" s="4">
        <v>2468.1</v>
      </c>
      <c r="P381">
        <f>+Tabla1[[#This Row],[PRECIO SIN IVA]]*0.65</f>
        <v>1604.2650000000001</v>
      </c>
      <c r="Q381">
        <f>+Tabla1[[#This Row],[PRECIO SIN IVA]]*0.7</f>
        <v>1727.6699999999998</v>
      </c>
      <c r="R381">
        <f>+Tabla1[[#This Row],[PRECIO SIN IVA]]*0.85</f>
        <v>2097.8849999999998</v>
      </c>
      <c r="S381" s="1">
        <f>+Tabla1[[#This Row],[PRECIO SIN IVA]]*1.16</f>
        <v>2862.9959999999996</v>
      </c>
    </row>
    <row r="382" spans="1:19" x14ac:dyDescent="0.25">
      <c r="A382" s="2">
        <v>7001933</v>
      </c>
      <c r="B382" t="s">
        <v>497</v>
      </c>
      <c r="D382" t="s">
        <v>497</v>
      </c>
      <c r="E382" t="s">
        <v>50</v>
      </c>
      <c r="F382" t="s">
        <v>75</v>
      </c>
      <c r="G382" t="s">
        <v>53</v>
      </c>
      <c r="H382" t="s">
        <v>161</v>
      </c>
      <c r="I382" t="s">
        <v>649</v>
      </c>
      <c r="J382" t="s">
        <v>137</v>
      </c>
      <c r="K382" t="s">
        <v>45</v>
      </c>
      <c r="L382">
        <v>70019</v>
      </c>
      <c r="M382">
        <v>1</v>
      </c>
      <c r="N382" t="s">
        <v>29</v>
      </c>
      <c r="O382" s="4">
        <v>2468.1</v>
      </c>
      <c r="P382">
        <f>+Tabla1[[#This Row],[PRECIO SIN IVA]]*0.65</f>
        <v>1604.2650000000001</v>
      </c>
      <c r="Q382">
        <f>+Tabla1[[#This Row],[PRECIO SIN IVA]]*0.7</f>
        <v>1727.6699999999998</v>
      </c>
      <c r="R382">
        <f>+Tabla1[[#This Row],[PRECIO SIN IVA]]*0.85</f>
        <v>2097.8849999999998</v>
      </c>
      <c r="S382" s="1">
        <f>+Tabla1[[#This Row],[PRECIO SIN IVA]]*1.16</f>
        <v>2862.9959999999996</v>
      </c>
    </row>
    <row r="383" spans="1:19" s="5" customFormat="1" x14ac:dyDescent="0.25">
      <c r="A383" s="8">
        <v>20331</v>
      </c>
      <c r="B383" s="5" t="s">
        <v>498</v>
      </c>
      <c r="D383" s="5" t="s">
        <v>498</v>
      </c>
      <c r="E383" s="5" t="s">
        <v>50</v>
      </c>
      <c r="F383" s="5" t="s">
        <v>75</v>
      </c>
      <c r="G383" s="5" t="s">
        <v>53</v>
      </c>
      <c r="H383" s="5" t="s">
        <v>161</v>
      </c>
      <c r="I383" s="5" t="s">
        <v>36</v>
      </c>
      <c r="M383" s="5">
        <v>1</v>
      </c>
      <c r="N383" s="5" t="s">
        <v>29</v>
      </c>
      <c r="O383" s="7"/>
      <c r="S383" s="6"/>
    </row>
    <row r="384" spans="1:19" x14ac:dyDescent="0.25">
      <c r="A384" s="2">
        <v>2033196</v>
      </c>
      <c r="B384" t="s">
        <v>498</v>
      </c>
      <c r="D384" t="s">
        <v>498</v>
      </c>
      <c r="E384" t="s">
        <v>50</v>
      </c>
      <c r="F384" t="s">
        <v>75</v>
      </c>
      <c r="G384" t="s">
        <v>53</v>
      </c>
      <c r="H384" t="s">
        <v>161</v>
      </c>
      <c r="I384" t="s">
        <v>36</v>
      </c>
      <c r="J384" t="s">
        <v>25</v>
      </c>
      <c r="K384" t="s">
        <v>135</v>
      </c>
      <c r="L384">
        <v>20331</v>
      </c>
      <c r="M384">
        <v>1</v>
      </c>
      <c r="N384" t="s">
        <v>29</v>
      </c>
      <c r="O384" s="4">
        <v>2468.1</v>
      </c>
      <c r="P384">
        <f>+Tabla1[[#This Row],[PRECIO SIN IVA]]*0.65</f>
        <v>1604.2650000000001</v>
      </c>
      <c r="Q384">
        <f>+Tabla1[[#This Row],[PRECIO SIN IVA]]*0.7</f>
        <v>1727.6699999999998</v>
      </c>
      <c r="R384">
        <f>+Tabla1[[#This Row],[PRECIO SIN IVA]]*0.85</f>
        <v>2097.8849999999998</v>
      </c>
      <c r="S384" s="1">
        <f>+Tabla1[[#This Row],[PRECIO SIN IVA]]*1.16</f>
        <v>2862.9959999999996</v>
      </c>
    </row>
    <row r="385" spans="1:19" x14ac:dyDescent="0.25">
      <c r="A385" s="2">
        <v>2033197</v>
      </c>
      <c r="B385" t="s">
        <v>499</v>
      </c>
      <c r="D385" t="s">
        <v>499</v>
      </c>
      <c r="E385" t="s">
        <v>50</v>
      </c>
      <c r="F385" t="s">
        <v>75</v>
      </c>
      <c r="G385" t="s">
        <v>53</v>
      </c>
      <c r="H385" t="s">
        <v>161</v>
      </c>
      <c r="I385" t="s">
        <v>36</v>
      </c>
      <c r="J385" t="s">
        <v>25</v>
      </c>
      <c r="K385" t="s">
        <v>44</v>
      </c>
      <c r="L385">
        <v>20331</v>
      </c>
      <c r="M385">
        <v>1</v>
      </c>
      <c r="N385" t="s">
        <v>29</v>
      </c>
      <c r="O385" s="4">
        <v>2468.1</v>
      </c>
      <c r="P385">
        <f>+Tabla1[[#This Row],[PRECIO SIN IVA]]*0.65</f>
        <v>1604.2650000000001</v>
      </c>
      <c r="Q385">
        <f>+Tabla1[[#This Row],[PRECIO SIN IVA]]*0.7</f>
        <v>1727.6699999999998</v>
      </c>
      <c r="R385">
        <f>+Tabla1[[#This Row],[PRECIO SIN IVA]]*0.85</f>
        <v>2097.8849999999998</v>
      </c>
      <c r="S385" s="1">
        <f>+Tabla1[[#This Row],[PRECIO SIN IVA]]*1.16</f>
        <v>2862.9959999999996</v>
      </c>
    </row>
    <row r="386" spans="1:19" x14ac:dyDescent="0.25">
      <c r="A386" s="2">
        <v>2033198</v>
      </c>
      <c r="B386" t="s">
        <v>500</v>
      </c>
      <c r="D386" t="s">
        <v>500</v>
      </c>
      <c r="E386" t="s">
        <v>50</v>
      </c>
      <c r="F386" t="s">
        <v>75</v>
      </c>
      <c r="G386" t="s">
        <v>53</v>
      </c>
      <c r="H386" t="s">
        <v>161</v>
      </c>
      <c r="I386" t="s">
        <v>36</v>
      </c>
      <c r="J386" t="s">
        <v>25</v>
      </c>
      <c r="K386" t="s">
        <v>45</v>
      </c>
      <c r="L386">
        <v>20331</v>
      </c>
      <c r="M386">
        <v>1</v>
      </c>
      <c r="N386" t="s">
        <v>29</v>
      </c>
      <c r="O386" s="4">
        <v>2468.1</v>
      </c>
      <c r="P386">
        <f>+Tabla1[[#This Row],[PRECIO SIN IVA]]*0.65</f>
        <v>1604.2650000000001</v>
      </c>
      <c r="Q386">
        <f>+Tabla1[[#This Row],[PRECIO SIN IVA]]*0.7</f>
        <v>1727.6699999999998</v>
      </c>
      <c r="R386">
        <f>+Tabla1[[#This Row],[PRECIO SIN IVA]]*0.85</f>
        <v>2097.8849999999998</v>
      </c>
      <c r="S386" s="1">
        <f>+Tabla1[[#This Row],[PRECIO SIN IVA]]*1.16</f>
        <v>2862.9959999999996</v>
      </c>
    </row>
    <row r="387" spans="1:19" x14ac:dyDescent="0.25">
      <c r="A387" s="2">
        <v>2033199</v>
      </c>
      <c r="B387" t="s">
        <v>501</v>
      </c>
      <c r="D387" t="s">
        <v>501</v>
      </c>
      <c r="E387" t="s">
        <v>50</v>
      </c>
      <c r="F387" t="s">
        <v>75</v>
      </c>
      <c r="G387" t="s">
        <v>53</v>
      </c>
      <c r="H387" t="s">
        <v>161</v>
      </c>
      <c r="I387" t="s">
        <v>36</v>
      </c>
      <c r="J387" t="s">
        <v>25</v>
      </c>
      <c r="K387" t="s">
        <v>47</v>
      </c>
      <c r="L387">
        <v>20331</v>
      </c>
      <c r="M387">
        <v>1</v>
      </c>
      <c r="N387" t="s">
        <v>29</v>
      </c>
      <c r="O387" s="4">
        <v>2468.1</v>
      </c>
      <c r="P387">
        <f>+Tabla1[[#This Row],[PRECIO SIN IVA]]*0.65</f>
        <v>1604.2650000000001</v>
      </c>
      <c r="Q387">
        <f>+Tabla1[[#This Row],[PRECIO SIN IVA]]*0.7</f>
        <v>1727.6699999999998</v>
      </c>
      <c r="R387">
        <f>+Tabla1[[#This Row],[PRECIO SIN IVA]]*0.85</f>
        <v>2097.8849999999998</v>
      </c>
      <c r="S387" s="1">
        <f>+Tabla1[[#This Row],[PRECIO SIN IVA]]*1.16</f>
        <v>2862.9959999999996</v>
      </c>
    </row>
    <row r="388" spans="1:19" s="5" customFormat="1" x14ac:dyDescent="0.25">
      <c r="A388" s="8">
        <v>20332</v>
      </c>
      <c r="B388" s="5" t="s">
        <v>502</v>
      </c>
      <c r="D388" s="5" t="s">
        <v>502</v>
      </c>
      <c r="E388" s="5" t="s">
        <v>50</v>
      </c>
      <c r="F388" s="5" t="s">
        <v>75</v>
      </c>
      <c r="G388" s="5" t="s">
        <v>53</v>
      </c>
      <c r="H388" s="5" t="s">
        <v>161</v>
      </c>
      <c r="I388" s="5" t="s">
        <v>36</v>
      </c>
      <c r="M388" s="5">
        <v>1</v>
      </c>
      <c r="N388" s="5" t="s">
        <v>29</v>
      </c>
      <c r="O388" s="7"/>
      <c r="S388" s="6"/>
    </row>
    <row r="389" spans="1:19" x14ac:dyDescent="0.25">
      <c r="A389" s="2">
        <v>2033200</v>
      </c>
      <c r="B389" t="s">
        <v>502</v>
      </c>
      <c r="D389" t="s">
        <v>502</v>
      </c>
      <c r="E389" t="s">
        <v>50</v>
      </c>
      <c r="F389" t="s">
        <v>75</v>
      </c>
      <c r="G389" t="s">
        <v>53</v>
      </c>
      <c r="H389" t="s">
        <v>161</v>
      </c>
      <c r="I389" t="s">
        <v>36</v>
      </c>
      <c r="J389" t="s">
        <v>83</v>
      </c>
      <c r="K389" t="s">
        <v>135</v>
      </c>
      <c r="L389">
        <v>20332</v>
      </c>
      <c r="M389">
        <v>1</v>
      </c>
      <c r="N389" t="s">
        <v>29</v>
      </c>
      <c r="O389" s="4">
        <v>2468.1</v>
      </c>
      <c r="P389">
        <f>+Tabla1[[#This Row],[PRECIO SIN IVA]]*0.65</f>
        <v>1604.2650000000001</v>
      </c>
      <c r="Q389">
        <f>+Tabla1[[#This Row],[PRECIO SIN IVA]]*0.7</f>
        <v>1727.6699999999998</v>
      </c>
      <c r="R389">
        <f>+Tabla1[[#This Row],[PRECIO SIN IVA]]*0.85</f>
        <v>2097.8849999999998</v>
      </c>
      <c r="S389" s="1">
        <f>+Tabla1[[#This Row],[PRECIO SIN IVA]]*1.16</f>
        <v>2862.9959999999996</v>
      </c>
    </row>
    <row r="390" spans="1:19" x14ac:dyDescent="0.25">
      <c r="A390" s="2">
        <v>2033201</v>
      </c>
      <c r="B390" t="s">
        <v>503</v>
      </c>
      <c r="D390" t="s">
        <v>503</v>
      </c>
      <c r="E390" t="s">
        <v>50</v>
      </c>
      <c r="F390" t="s">
        <v>75</v>
      </c>
      <c r="G390" t="s">
        <v>53</v>
      </c>
      <c r="H390" t="s">
        <v>161</v>
      </c>
      <c r="I390" t="s">
        <v>36</v>
      </c>
      <c r="J390" t="s">
        <v>83</v>
      </c>
      <c r="K390" t="s">
        <v>44</v>
      </c>
      <c r="L390">
        <v>20332</v>
      </c>
      <c r="M390">
        <v>1</v>
      </c>
      <c r="N390" t="s">
        <v>29</v>
      </c>
      <c r="O390" s="4">
        <v>2468.1</v>
      </c>
      <c r="P390">
        <f>+Tabla1[[#This Row],[PRECIO SIN IVA]]*0.65</f>
        <v>1604.2650000000001</v>
      </c>
      <c r="Q390">
        <f>+Tabla1[[#This Row],[PRECIO SIN IVA]]*0.7</f>
        <v>1727.6699999999998</v>
      </c>
      <c r="R390">
        <f>+Tabla1[[#This Row],[PRECIO SIN IVA]]*0.85</f>
        <v>2097.8849999999998</v>
      </c>
      <c r="S390" s="1">
        <f>+Tabla1[[#This Row],[PRECIO SIN IVA]]*1.16</f>
        <v>2862.9959999999996</v>
      </c>
    </row>
    <row r="391" spans="1:19" x14ac:dyDescent="0.25">
      <c r="A391" s="2">
        <v>2033202</v>
      </c>
      <c r="B391" t="s">
        <v>504</v>
      </c>
      <c r="D391" t="s">
        <v>504</v>
      </c>
      <c r="E391" t="s">
        <v>50</v>
      </c>
      <c r="F391" t="s">
        <v>75</v>
      </c>
      <c r="G391" t="s">
        <v>53</v>
      </c>
      <c r="H391" t="s">
        <v>161</v>
      </c>
      <c r="I391" t="s">
        <v>36</v>
      </c>
      <c r="J391" t="s">
        <v>83</v>
      </c>
      <c r="K391" t="s">
        <v>45</v>
      </c>
      <c r="L391">
        <v>20332</v>
      </c>
      <c r="M391">
        <v>1</v>
      </c>
      <c r="N391" t="s">
        <v>29</v>
      </c>
      <c r="O391" s="4">
        <v>2468.1</v>
      </c>
      <c r="P391">
        <f>+Tabla1[[#This Row],[PRECIO SIN IVA]]*0.65</f>
        <v>1604.2650000000001</v>
      </c>
      <c r="Q391">
        <f>+Tabla1[[#This Row],[PRECIO SIN IVA]]*0.7</f>
        <v>1727.6699999999998</v>
      </c>
      <c r="R391">
        <f>+Tabla1[[#This Row],[PRECIO SIN IVA]]*0.85</f>
        <v>2097.8849999999998</v>
      </c>
      <c r="S391" s="1">
        <f>+Tabla1[[#This Row],[PRECIO SIN IVA]]*1.16</f>
        <v>2862.9959999999996</v>
      </c>
    </row>
    <row r="392" spans="1:19" x14ac:dyDescent="0.25">
      <c r="A392" s="2">
        <v>2033203</v>
      </c>
      <c r="B392" t="s">
        <v>505</v>
      </c>
      <c r="D392" t="s">
        <v>505</v>
      </c>
      <c r="E392" t="s">
        <v>50</v>
      </c>
      <c r="F392" t="s">
        <v>75</v>
      </c>
      <c r="G392" t="s">
        <v>53</v>
      </c>
      <c r="H392" t="s">
        <v>161</v>
      </c>
      <c r="I392" t="s">
        <v>36</v>
      </c>
      <c r="J392" t="s">
        <v>83</v>
      </c>
      <c r="K392" t="s">
        <v>47</v>
      </c>
      <c r="L392">
        <v>20332</v>
      </c>
      <c r="M392">
        <v>1</v>
      </c>
      <c r="N392" t="s">
        <v>29</v>
      </c>
      <c r="O392" s="4">
        <v>2468.1</v>
      </c>
      <c r="P392">
        <f>+Tabla1[[#This Row],[PRECIO SIN IVA]]*0.65</f>
        <v>1604.2650000000001</v>
      </c>
      <c r="Q392">
        <f>+Tabla1[[#This Row],[PRECIO SIN IVA]]*0.7</f>
        <v>1727.6699999999998</v>
      </c>
      <c r="R392">
        <f>+Tabla1[[#This Row],[PRECIO SIN IVA]]*0.85</f>
        <v>2097.8849999999998</v>
      </c>
      <c r="S392" s="1">
        <f>+Tabla1[[#This Row],[PRECIO SIN IVA]]*1.16</f>
        <v>2862.9959999999996</v>
      </c>
    </row>
    <row r="393" spans="1:19" x14ac:dyDescent="0.25">
      <c r="A393" s="2">
        <v>2033205</v>
      </c>
      <c r="B393" t="s">
        <v>506</v>
      </c>
      <c r="D393" t="s">
        <v>506</v>
      </c>
      <c r="E393" t="s">
        <v>50</v>
      </c>
      <c r="F393" t="s">
        <v>75</v>
      </c>
      <c r="G393" t="s">
        <v>53</v>
      </c>
      <c r="H393" t="s">
        <v>161</v>
      </c>
      <c r="I393" t="s">
        <v>36</v>
      </c>
      <c r="J393" t="s">
        <v>302</v>
      </c>
      <c r="K393" t="s">
        <v>44</v>
      </c>
      <c r="L393">
        <v>20332</v>
      </c>
      <c r="M393">
        <v>1</v>
      </c>
      <c r="N393" t="s">
        <v>29</v>
      </c>
      <c r="O393" s="4">
        <v>2468.1</v>
      </c>
      <c r="P393">
        <f>+Tabla1[[#This Row],[PRECIO SIN IVA]]*0.65</f>
        <v>1604.2650000000001</v>
      </c>
      <c r="Q393">
        <f>+Tabla1[[#This Row],[PRECIO SIN IVA]]*0.7</f>
        <v>1727.6699999999998</v>
      </c>
      <c r="R393">
        <f>+Tabla1[[#This Row],[PRECIO SIN IVA]]*0.85</f>
        <v>2097.8849999999998</v>
      </c>
      <c r="S393" s="1">
        <f>+Tabla1[[#This Row],[PRECIO SIN IVA]]*1.16</f>
        <v>2862.9959999999996</v>
      </c>
    </row>
    <row r="394" spans="1:19" x14ac:dyDescent="0.25">
      <c r="A394" s="2">
        <v>2033206</v>
      </c>
      <c r="B394" t="s">
        <v>507</v>
      </c>
      <c r="D394" t="s">
        <v>507</v>
      </c>
      <c r="E394" t="s">
        <v>50</v>
      </c>
      <c r="F394" t="s">
        <v>75</v>
      </c>
      <c r="G394" t="s">
        <v>53</v>
      </c>
      <c r="H394" t="s">
        <v>161</v>
      </c>
      <c r="I394" t="s">
        <v>36</v>
      </c>
      <c r="J394" t="s">
        <v>302</v>
      </c>
      <c r="K394" t="s">
        <v>45</v>
      </c>
      <c r="L394">
        <v>20332</v>
      </c>
      <c r="M394">
        <v>1</v>
      </c>
      <c r="N394" t="s">
        <v>29</v>
      </c>
      <c r="O394" s="4">
        <v>2468.1</v>
      </c>
      <c r="P394">
        <f>+Tabla1[[#This Row],[PRECIO SIN IVA]]*0.65</f>
        <v>1604.2650000000001</v>
      </c>
      <c r="Q394">
        <f>+Tabla1[[#This Row],[PRECIO SIN IVA]]*0.7</f>
        <v>1727.6699999999998</v>
      </c>
      <c r="R394">
        <f>+Tabla1[[#This Row],[PRECIO SIN IVA]]*0.85</f>
        <v>2097.8849999999998</v>
      </c>
      <c r="S394" s="1">
        <f>+Tabla1[[#This Row],[PRECIO SIN IVA]]*1.16</f>
        <v>2862.9959999999996</v>
      </c>
    </row>
    <row r="395" spans="1:19" x14ac:dyDescent="0.25">
      <c r="A395" s="2">
        <v>2033207</v>
      </c>
      <c r="B395" t="s">
        <v>508</v>
      </c>
      <c r="D395" t="s">
        <v>508</v>
      </c>
      <c r="E395" t="s">
        <v>50</v>
      </c>
      <c r="F395" t="s">
        <v>75</v>
      </c>
      <c r="G395" t="s">
        <v>53</v>
      </c>
      <c r="H395" t="s">
        <v>161</v>
      </c>
      <c r="I395" t="s">
        <v>36</v>
      </c>
      <c r="J395" t="s">
        <v>302</v>
      </c>
      <c r="K395" t="s">
        <v>47</v>
      </c>
      <c r="L395">
        <v>20332</v>
      </c>
      <c r="M395">
        <v>1</v>
      </c>
      <c r="N395" t="s">
        <v>29</v>
      </c>
      <c r="O395" s="4">
        <v>2468.1</v>
      </c>
      <c r="P395">
        <f>+Tabla1[[#This Row],[PRECIO SIN IVA]]*0.65</f>
        <v>1604.2650000000001</v>
      </c>
      <c r="Q395">
        <f>+Tabla1[[#This Row],[PRECIO SIN IVA]]*0.7</f>
        <v>1727.6699999999998</v>
      </c>
      <c r="R395">
        <f>+Tabla1[[#This Row],[PRECIO SIN IVA]]*0.85</f>
        <v>2097.8849999999998</v>
      </c>
      <c r="S395" s="1">
        <f>+Tabla1[[#This Row],[PRECIO SIN IVA]]*1.16</f>
        <v>2862.9959999999996</v>
      </c>
    </row>
    <row r="396" spans="1:19" s="5" customFormat="1" x14ac:dyDescent="0.25">
      <c r="A396" s="8">
        <v>804118</v>
      </c>
      <c r="B396" s="5" t="s">
        <v>509</v>
      </c>
      <c r="D396" s="5" t="s">
        <v>509</v>
      </c>
      <c r="E396" s="5" t="s">
        <v>50</v>
      </c>
      <c r="F396" s="5" t="s">
        <v>75</v>
      </c>
      <c r="G396" s="5" t="s">
        <v>53</v>
      </c>
      <c r="H396" s="5" t="s">
        <v>161</v>
      </c>
      <c r="I396" s="5" t="s">
        <v>36</v>
      </c>
      <c r="M396" s="5">
        <v>1</v>
      </c>
      <c r="N396" s="5" t="s">
        <v>29</v>
      </c>
      <c r="O396" s="7"/>
      <c r="S396" s="6"/>
    </row>
    <row r="397" spans="1:19" x14ac:dyDescent="0.25">
      <c r="A397" s="2">
        <v>8041182</v>
      </c>
      <c r="B397" t="s">
        <v>509</v>
      </c>
      <c r="D397" t="s">
        <v>509</v>
      </c>
      <c r="E397" t="s">
        <v>50</v>
      </c>
      <c r="F397" t="s">
        <v>75</v>
      </c>
      <c r="G397" t="s">
        <v>53</v>
      </c>
      <c r="H397" t="s">
        <v>161</v>
      </c>
      <c r="I397" t="s">
        <v>36</v>
      </c>
      <c r="J397" t="s">
        <v>650</v>
      </c>
      <c r="K397" t="s">
        <v>44</v>
      </c>
      <c r="L397">
        <v>804118</v>
      </c>
      <c r="M397">
        <v>1</v>
      </c>
      <c r="N397" t="s">
        <v>29</v>
      </c>
      <c r="O397" s="4">
        <v>2550</v>
      </c>
      <c r="P397">
        <f>+Tabla1[[#This Row],[PRECIO SIN IVA]]*0.65</f>
        <v>1657.5</v>
      </c>
      <c r="Q397">
        <f>+Tabla1[[#This Row],[PRECIO SIN IVA]]*0.7</f>
        <v>1785</v>
      </c>
      <c r="R397">
        <f>+Tabla1[[#This Row],[PRECIO SIN IVA]]*0.85</f>
        <v>2167.5</v>
      </c>
      <c r="S397" s="1">
        <f>+Tabla1[[#This Row],[PRECIO SIN IVA]]*1.16</f>
        <v>2958</v>
      </c>
    </row>
    <row r="398" spans="1:19" x14ac:dyDescent="0.25">
      <c r="A398" s="2">
        <v>8041183</v>
      </c>
      <c r="B398" t="s">
        <v>510</v>
      </c>
      <c r="D398" t="s">
        <v>510</v>
      </c>
      <c r="E398" t="s">
        <v>50</v>
      </c>
      <c r="F398" t="s">
        <v>75</v>
      </c>
      <c r="G398" t="s">
        <v>53</v>
      </c>
      <c r="H398" t="s">
        <v>161</v>
      </c>
      <c r="I398" t="s">
        <v>36</v>
      </c>
      <c r="J398" t="s">
        <v>645</v>
      </c>
      <c r="K398" t="s">
        <v>44</v>
      </c>
      <c r="L398">
        <v>804118</v>
      </c>
      <c r="M398">
        <v>1</v>
      </c>
      <c r="N398" t="s">
        <v>29</v>
      </c>
      <c r="O398" s="4">
        <v>2550</v>
      </c>
      <c r="P398">
        <f>+Tabla1[[#This Row],[PRECIO SIN IVA]]*0.65</f>
        <v>1657.5</v>
      </c>
      <c r="Q398">
        <f>+Tabla1[[#This Row],[PRECIO SIN IVA]]*0.7</f>
        <v>1785</v>
      </c>
      <c r="R398">
        <f>+Tabla1[[#This Row],[PRECIO SIN IVA]]*0.85</f>
        <v>2167.5</v>
      </c>
      <c r="S398" s="1">
        <f>+Tabla1[[#This Row],[PRECIO SIN IVA]]*1.16</f>
        <v>2958</v>
      </c>
    </row>
    <row r="399" spans="1:19" s="5" customFormat="1" x14ac:dyDescent="0.25">
      <c r="A399" s="8">
        <v>70478</v>
      </c>
      <c r="B399" s="5" t="s">
        <v>511</v>
      </c>
      <c r="D399" s="5" t="s">
        <v>511</v>
      </c>
      <c r="E399" s="5" t="s">
        <v>50</v>
      </c>
      <c r="F399" s="5" t="s">
        <v>51</v>
      </c>
      <c r="G399" s="5" t="s">
        <v>53</v>
      </c>
      <c r="H399" s="5" t="s">
        <v>161</v>
      </c>
      <c r="I399" s="5" t="s">
        <v>36</v>
      </c>
      <c r="M399" s="5">
        <v>1</v>
      </c>
      <c r="N399" s="5" t="s">
        <v>29</v>
      </c>
      <c r="O399" s="7"/>
      <c r="S399" s="6"/>
    </row>
    <row r="400" spans="1:19" x14ac:dyDescent="0.25">
      <c r="A400" s="2">
        <v>7047833</v>
      </c>
      <c r="B400" t="s">
        <v>511</v>
      </c>
      <c r="D400" t="s">
        <v>511</v>
      </c>
      <c r="E400" t="s">
        <v>50</v>
      </c>
      <c r="F400" t="s">
        <v>51</v>
      </c>
      <c r="G400" t="s">
        <v>53</v>
      </c>
      <c r="H400" t="s">
        <v>161</v>
      </c>
      <c r="I400" t="s">
        <v>36</v>
      </c>
      <c r="J400" t="s">
        <v>147</v>
      </c>
      <c r="K400" t="s">
        <v>44</v>
      </c>
      <c r="L400">
        <v>70478</v>
      </c>
      <c r="M400">
        <v>1</v>
      </c>
      <c r="N400" t="s">
        <v>29</v>
      </c>
      <c r="O400" s="4">
        <v>1961.21</v>
      </c>
      <c r="P400">
        <f>+Tabla1[[#This Row],[PRECIO SIN IVA]]*0.65</f>
        <v>1274.7865000000002</v>
      </c>
      <c r="Q400">
        <f>+Tabla1[[#This Row],[PRECIO SIN IVA]]*0.7</f>
        <v>1372.847</v>
      </c>
      <c r="R400">
        <f>+Tabla1[[#This Row],[PRECIO SIN IVA]]*0.85</f>
        <v>1667.0284999999999</v>
      </c>
      <c r="S400" s="1">
        <f>+Tabla1[[#This Row],[PRECIO SIN IVA]]*1.16</f>
        <v>2275.0036</v>
      </c>
    </row>
    <row r="401" spans="1:19" x14ac:dyDescent="0.25">
      <c r="A401" s="2">
        <v>7047834</v>
      </c>
      <c r="B401" t="s">
        <v>512</v>
      </c>
      <c r="D401" t="s">
        <v>512</v>
      </c>
      <c r="E401" t="s">
        <v>50</v>
      </c>
      <c r="F401" t="s">
        <v>51</v>
      </c>
      <c r="G401" t="s">
        <v>53</v>
      </c>
      <c r="H401" t="s">
        <v>161</v>
      </c>
      <c r="I401" t="s">
        <v>36</v>
      </c>
      <c r="J401" t="s">
        <v>147</v>
      </c>
      <c r="K401" t="s">
        <v>45</v>
      </c>
      <c r="L401">
        <v>70478</v>
      </c>
      <c r="M401">
        <v>1</v>
      </c>
      <c r="N401" t="s">
        <v>29</v>
      </c>
      <c r="O401" s="4">
        <v>1961.21</v>
      </c>
      <c r="P401">
        <f>+Tabla1[[#This Row],[PRECIO SIN IVA]]*0.65</f>
        <v>1274.7865000000002</v>
      </c>
      <c r="Q401">
        <f>+Tabla1[[#This Row],[PRECIO SIN IVA]]*0.7</f>
        <v>1372.847</v>
      </c>
      <c r="R401">
        <f>+Tabla1[[#This Row],[PRECIO SIN IVA]]*0.85</f>
        <v>1667.0284999999999</v>
      </c>
      <c r="S401" s="1">
        <f>+Tabla1[[#This Row],[PRECIO SIN IVA]]*1.16</f>
        <v>2275.0036</v>
      </c>
    </row>
    <row r="402" spans="1:19" x14ac:dyDescent="0.25">
      <c r="A402" s="2">
        <v>7047835</v>
      </c>
      <c r="B402" t="s">
        <v>513</v>
      </c>
      <c r="D402" t="s">
        <v>513</v>
      </c>
      <c r="E402" t="s">
        <v>50</v>
      </c>
      <c r="F402" t="s">
        <v>51</v>
      </c>
      <c r="G402" t="s">
        <v>53</v>
      </c>
      <c r="H402" t="s">
        <v>161</v>
      </c>
      <c r="I402" t="s">
        <v>36</v>
      </c>
      <c r="J402" t="s">
        <v>147</v>
      </c>
      <c r="K402" t="s">
        <v>46</v>
      </c>
      <c r="L402">
        <v>70478</v>
      </c>
      <c r="M402">
        <v>1</v>
      </c>
      <c r="N402" t="s">
        <v>29</v>
      </c>
      <c r="O402" s="4">
        <v>1961.21</v>
      </c>
      <c r="P402">
        <f>+Tabla1[[#This Row],[PRECIO SIN IVA]]*0.65</f>
        <v>1274.7865000000002</v>
      </c>
      <c r="Q402">
        <f>+Tabla1[[#This Row],[PRECIO SIN IVA]]*0.7</f>
        <v>1372.847</v>
      </c>
      <c r="R402">
        <f>+Tabla1[[#This Row],[PRECIO SIN IVA]]*0.85</f>
        <v>1667.0284999999999</v>
      </c>
      <c r="S402" s="1">
        <f>+Tabla1[[#This Row],[PRECIO SIN IVA]]*1.16</f>
        <v>2275.0036</v>
      </c>
    </row>
    <row r="403" spans="1:19" x14ac:dyDescent="0.25">
      <c r="A403" s="2">
        <v>7047836</v>
      </c>
      <c r="B403" t="s">
        <v>514</v>
      </c>
      <c r="D403" t="s">
        <v>514</v>
      </c>
      <c r="E403" t="s">
        <v>50</v>
      </c>
      <c r="F403" t="s">
        <v>51</v>
      </c>
      <c r="G403" t="s">
        <v>53</v>
      </c>
      <c r="H403" t="s">
        <v>161</v>
      </c>
      <c r="I403" t="s">
        <v>36</v>
      </c>
      <c r="J403" t="s">
        <v>147</v>
      </c>
      <c r="K403" t="s">
        <v>47</v>
      </c>
      <c r="L403">
        <v>70478</v>
      </c>
      <c r="M403">
        <v>1</v>
      </c>
      <c r="N403" t="s">
        <v>29</v>
      </c>
      <c r="O403" s="4">
        <v>3429.31</v>
      </c>
      <c r="P403">
        <f>+Tabla1[[#This Row],[PRECIO SIN IVA]]*0.65</f>
        <v>2229.0515</v>
      </c>
      <c r="Q403">
        <f>+Tabla1[[#This Row],[PRECIO SIN IVA]]*0.7</f>
        <v>2400.5169999999998</v>
      </c>
      <c r="R403">
        <f>+Tabla1[[#This Row],[PRECIO SIN IVA]]*0.85</f>
        <v>2914.9134999999997</v>
      </c>
      <c r="S403" s="1">
        <f>+Tabla1[[#This Row],[PRECIO SIN IVA]]*1.16</f>
        <v>3977.9995999999996</v>
      </c>
    </row>
    <row r="404" spans="1:19" x14ac:dyDescent="0.25">
      <c r="A404" s="2">
        <v>7047838</v>
      </c>
      <c r="B404" t="s">
        <v>515</v>
      </c>
      <c r="D404" t="s">
        <v>515</v>
      </c>
      <c r="E404" t="s">
        <v>50</v>
      </c>
      <c r="F404" t="s">
        <v>51</v>
      </c>
      <c r="G404" t="s">
        <v>53</v>
      </c>
      <c r="H404" t="s">
        <v>161</v>
      </c>
      <c r="I404" t="s">
        <v>36</v>
      </c>
      <c r="J404" t="s">
        <v>651</v>
      </c>
      <c r="K404" t="s">
        <v>135</v>
      </c>
      <c r="L404">
        <v>70478</v>
      </c>
      <c r="M404">
        <v>1</v>
      </c>
      <c r="N404" t="s">
        <v>29</v>
      </c>
      <c r="O404" s="4">
        <v>1961.21</v>
      </c>
      <c r="P404">
        <f>+Tabla1[[#This Row],[PRECIO SIN IVA]]*0.65</f>
        <v>1274.7865000000002</v>
      </c>
      <c r="Q404">
        <f>+Tabla1[[#This Row],[PRECIO SIN IVA]]*0.7</f>
        <v>1372.847</v>
      </c>
      <c r="R404">
        <f>+Tabla1[[#This Row],[PRECIO SIN IVA]]*0.85</f>
        <v>1667.0284999999999</v>
      </c>
      <c r="S404" s="1">
        <f>+Tabla1[[#This Row],[PRECIO SIN IVA]]*1.16</f>
        <v>2275.0036</v>
      </c>
    </row>
    <row r="405" spans="1:19" x14ac:dyDescent="0.25">
      <c r="A405" s="2">
        <v>7047839</v>
      </c>
      <c r="B405" t="s">
        <v>516</v>
      </c>
      <c r="D405" t="s">
        <v>516</v>
      </c>
      <c r="E405" t="s">
        <v>50</v>
      </c>
      <c r="F405" t="s">
        <v>51</v>
      </c>
      <c r="G405" t="s">
        <v>53</v>
      </c>
      <c r="H405" t="s">
        <v>161</v>
      </c>
      <c r="I405" t="s">
        <v>36</v>
      </c>
      <c r="J405" t="s">
        <v>651</v>
      </c>
      <c r="K405" t="s">
        <v>44</v>
      </c>
      <c r="L405">
        <v>70478</v>
      </c>
      <c r="M405">
        <v>1</v>
      </c>
      <c r="N405" t="s">
        <v>29</v>
      </c>
      <c r="O405" s="4">
        <v>1961.21</v>
      </c>
      <c r="P405">
        <f>+Tabla1[[#This Row],[PRECIO SIN IVA]]*0.65</f>
        <v>1274.7865000000002</v>
      </c>
      <c r="Q405">
        <f>+Tabla1[[#This Row],[PRECIO SIN IVA]]*0.7</f>
        <v>1372.847</v>
      </c>
      <c r="R405">
        <f>+Tabla1[[#This Row],[PRECIO SIN IVA]]*0.85</f>
        <v>1667.0284999999999</v>
      </c>
      <c r="S405" s="1">
        <f>+Tabla1[[#This Row],[PRECIO SIN IVA]]*1.16</f>
        <v>2275.0036</v>
      </c>
    </row>
    <row r="406" spans="1:19" x14ac:dyDescent="0.25">
      <c r="A406" s="2">
        <v>7047851</v>
      </c>
      <c r="B406" t="s">
        <v>517</v>
      </c>
      <c r="D406" t="s">
        <v>517</v>
      </c>
      <c r="E406" t="s">
        <v>50</v>
      </c>
      <c r="F406" t="s">
        <v>51</v>
      </c>
      <c r="G406" t="s">
        <v>53</v>
      </c>
      <c r="H406" t="s">
        <v>161</v>
      </c>
      <c r="I406" t="s">
        <v>36</v>
      </c>
      <c r="J406" t="s">
        <v>652</v>
      </c>
      <c r="K406" t="s">
        <v>44</v>
      </c>
      <c r="L406">
        <v>70478</v>
      </c>
      <c r="M406">
        <v>1</v>
      </c>
      <c r="N406" t="s">
        <v>29</v>
      </c>
      <c r="O406" s="4">
        <v>1961.21</v>
      </c>
      <c r="P406">
        <f>+Tabla1[[#This Row],[PRECIO SIN IVA]]*0.65</f>
        <v>1274.7865000000002</v>
      </c>
      <c r="Q406">
        <f>+Tabla1[[#This Row],[PRECIO SIN IVA]]*0.7</f>
        <v>1372.847</v>
      </c>
      <c r="R406">
        <f>+Tabla1[[#This Row],[PRECIO SIN IVA]]*0.85</f>
        <v>1667.0284999999999</v>
      </c>
      <c r="S406" s="1">
        <f>+Tabla1[[#This Row],[PRECIO SIN IVA]]*1.16</f>
        <v>2275.0036</v>
      </c>
    </row>
    <row r="407" spans="1:19" x14ac:dyDescent="0.25">
      <c r="A407" s="2">
        <v>7047852</v>
      </c>
      <c r="B407" t="s">
        <v>518</v>
      </c>
      <c r="D407" t="s">
        <v>518</v>
      </c>
      <c r="E407" t="s">
        <v>50</v>
      </c>
      <c r="F407" t="s">
        <v>51</v>
      </c>
      <c r="G407" t="s">
        <v>53</v>
      </c>
      <c r="H407" t="s">
        <v>161</v>
      </c>
      <c r="I407" t="s">
        <v>36</v>
      </c>
      <c r="J407" t="s">
        <v>652</v>
      </c>
      <c r="K407" t="s">
        <v>45</v>
      </c>
      <c r="L407">
        <v>70478</v>
      </c>
      <c r="M407">
        <v>1</v>
      </c>
      <c r="N407" t="s">
        <v>29</v>
      </c>
      <c r="O407" s="4">
        <v>1961.21</v>
      </c>
      <c r="P407">
        <f>+Tabla1[[#This Row],[PRECIO SIN IVA]]*0.65</f>
        <v>1274.7865000000002</v>
      </c>
      <c r="Q407">
        <f>+Tabla1[[#This Row],[PRECIO SIN IVA]]*0.7</f>
        <v>1372.847</v>
      </c>
      <c r="R407">
        <f>+Tabla1[[#This Row],[PRECIO SIN IVA]]*0.85</f>
        <v>1667.0284999999999</v>
      </c>
      <c r="S407" s="1">
        <f>+Tabla1[[#This Row],[PRECIO SIN IVA]]*1.16</f>
        <v>2275.0036</v>
      </c>
    </row>
    <row r="408" spans="1:19" x14ac:dyDescent="0.25">
      <c r="A408" s="2">
        <v>7047853</v>
      </c>
      <c r="B408" t="s">
        <v>519</v>
      </c>
      <c r="D408" t="s">
        <v>519</v>
      </c>
      <c r="E408" t="s">
        <v>50</v>
      </c>
      <c r="F408" t="s">
        <v>51</v>
      </c>
      <c r="G408" t="s">
        <v>53</v>
      </c>
      <c r="H408" t="s">
        <v>161</v>
      </c>
      <c r="I408" t="s">
        <v>36</v>
      </c>
      <c r="J408" t="s">
        <v>652</v>
      </c>
      <c r="K408" t="s">
        <v>46</v>
      </c>
      <c r="L408">
        <v>70478</v>
      </c>
      <c r="M408">
        <v>1</v>
      </c>
      <c r="N408" t="s">
        <v>29</v>
      </c>
      <c r="O408" s="4">
        <v>1961.21</v>
      </c>
      <c r="P408">
        <f>+Tabla1[[#This Row],[PRECIO SIN IVA]]*0.65</f>
        <v>1274.7865000000002</v>
      </c>
      <c r="Q408">
        <f>+Tabla1[[#This Row],[PRECIO SIN IVA]]*0.7</f>
        <v>1372.847</v>
      </c>
      <c r="R408">
        <f>+Tabla1[[#This Row],[PRECIO SIN IVA]]*0.85</f>
        <v>1667.0284999999999</v>
      </c>
      <c r="S408" s="1">
        <f>+Tabla1[[#This Row],[PRECIO SIN IVA]]*1.16</f>
        <v>2275.0036</v>
      </c>
    </row>
    <row r="409" spans="1:19" s="5" customFormat="1" x14ac:dyDescent="0.25">
      <c r="A409" s="8">
        <v>70492</v>
      </c>
      <c r="B409" s="5" t="s">
        <v>520</v>
      </c>
      <c r="D409" s="5" t="s">
        <v>520</v>
      </c>
      <c r="E409" s="5" t="s">
        <v>50</v>
      </c>
      <c r="F409" s="5" t="s">
        <v>51</v>
      </c>
      <c r="G409" s="5" t="s">
        <v>53</v>
      </c>
      <c r="H409" s="5" t="s">
        <v>161</v>
      </c>
      <c r="I409" s="5" t="s">
        <v>36</v>
      </c>
      <c r="M409" s="5">
        <v>1</v>
      </c>
      <c r="N409" s="5" t="s">
        <v>29</v>
      </c>
      <c r="O409" s="7"/>
      <c r="S409" s="6"/>
    </row>
    <row r="410" spans="1:19" x14ac:dyDescent="0.25">
      <c r="A410" s="2">
        <v>7049222</v>
      </c>
      <c r="B410" t="s">
        <v>520</v>
      </c>
      <c r="D410" t="s">
        <v>520</v>
      </c>
      <c r="E410" t="s">
        <v>50</v>
      </c>
      <c r="F410" t="s">
        <v>51</v>
      </c>
      <c r="G410" t="s">
        <v>53</v>
      </c>
      <c r="H410" t="s">
        <v>161</v>
      </c>
      <c r="I410" t="s">
        <v>36</v>
      </c>
      <c r="J410" t="s">
        <v>83</v>
      </c>
      <c r="K410" t="s">
        <v>135</v>
      </c>
      <c r="L410">
        <v>70492</v>
      </c>
      <c r="M410">
        <v>1</v>
      </c>
      <c r="N410" t="s">
        <v>29</v>
      </c>
      <c r="O410" s="4">
        <v>1961.21</v>
      </c>
      <c r="P410">
        <f>+Tabla1[[#This Row],[PRECIO SIN IVA]]*0.65</f>
        <v>1274.7865000000002</v>
      </c>
      <c r="Q410">
        <f>+Tabla1[[#This Row],[PRECIO SIN IVA]]*0.7</f>
        <v>1372.847</v>
      </c>
      <c r="R410">
        <f>+Tabla1[[#This Row],[PRECIO SIN IVA]]*0.85</f>
        <v>1667.0284999999999</v>
      </c>
      <c r="S410" s="1">
        <f>+Tabla1[[#This Row],[PRECIO SIN IVA]]*1.16</f>
        <v>2275.0036</v>
      </c>
    </row>
    <row r="411" spans="1:19" x14ac:dyDescent="0.25">
      <c r="A411" s="2">
        <v>7049223</v>
      </c>
      <c r="B411" t="s">
        <v>521</v>
      </c>
      <c r="D411" t="s">
        <v>521</v>
      </c>
      <c r="E411" t="s">
        <v>50</v>
      </c>
      <c r="F411" t="s">
        <v>51</v>
      </c>
      <c r="G411" t="s">
        <v>53</v>
      </c>
      <c r="H411" t="s">
        <v>161</v>
      </c>
      <c r="I411" t="s">
        <v>36</v>
      </c>
      <c r="J411" t="s">
        <v>83</v>
      </c>
      <c r="K411" t="s">
        <v>44</v>
      </c>
      <c r="L411">
        <v>70492</v>
      </c>
      <c r="M411">
        <v>1</v>
      </c>
      <c r="N411" t="s">
        <v>29</v>
      </c>
      <c r="O411" s="4">
        <v>1961.21</v>
      </c>
      <c r="P411">
        <f>+Tabla1[[#This Row],[PRECIO SIN IVA]]*0.65</f>
        <v>1274.7865000000002</v>
      </c>
      <c r="Q411">
        <f>+Tabla1[[#This Row],[PRECIO SIN IVA]]*0.7</f>
        <v>1372.847</v>
      </c>
      <c r="R411">
        <f>+Tabla1[[#This Row],[PRECIO SIN IVA]]*0.85</f>
        <v>1667.0284999999999</v>
      </c>
      <c r="S411" s="1">
        <f>+Tabla1[[#This Row],[PRECIO SIN IVA]]*1.16</f>
        <v>2275.0036</v>
      </c>
    </row>
    <row r="412" spans="1:19" x14ac:dyDescent="0.25">
      <c r="A412" s="2">
        <v>7049224</v>
      </c>
      <c r="B412" t="s">
        <v>522</v>
      </c>
      <c r="D412" t="s">
        <v>522</v>
      </c>
      <c r="E412" t="s">
        <v>50</v>
      </c>
      <c r="F412" t="s">
        <v>51</v>
      </c>
      <c r="G412" t="s">
        <v>53</v>
      </c>
      <c r="H412" t="s">
        <v>161</v>
      </c>
      <c r="I412" t="s">
        <v>36</v>
      </c>
      <c r="J412" t="s">
        <v>83</v>
      </c>
      <c r="K412" t="s">
        <v>45</v>
      </c>
      <c r="L412">
        <v>70492</v>
      </c>
      <c r="M412">
        <v>1</v>
      </c>
      <c r="N412" t="s">
        <v>29</v>
      </c>
      <c r="O412" s="4">
        <v>1961.21</v>
      </c>
      <c r="P412">
        <f>+Tabla1[[#This Row],[PRECIO SIN IVA]]*0.65</f>
        <v>1274.7865000000002</v>
      </c>
      <c r="Q412">
        <f>+Tabla1[[#This Row],[PRECIO SIN IVA]]*0.7</f>
        <v>1372.847</v>
      </c>
      <c r="R412">
        <f>+Tabla1[[#This Row],[PRECIO SIN IVA]]*0.85</f>
        <v>1667.0284999999999</v>
      </c>
      <c r="S412" s="1">
        <f>+Tabla1[[#This Row],[PRECIO SIN IVA]]*1.16</f>
        <v>2275.0036</v>
      </c>
    </row>
    <row r="413" spans="1:19" x14ac:dyDescent="0.25">
      <c r="A413" s="2">
        <v>7049225</v>
      </c>
      <c r="B413" t="s">
        <v>523</v>
      </c>
      <c r="D413" t="s">
        <v>523</v>
      </c>
      <c r="E413" t="s">
        <v>50</v>
      </c>
      <c r="F413" t="s">
        <v>51</v>
      </c>
      <c r="G413" t="s">
        <v>53</v>
      </c>
      <c r="H413" t="s">
        <v>161</v>
      </c>
      <c r="I413" t="s">
        <v>36</v>
      </c>
      <c r="J413" t="s">
        <v>83</v>
      </c>
      <c r="K413" t="s">
        <v>46</v>
      </c>
      <c r="L413">
        <v>70492</v>
      </c>
      <c r="M413">
        <v>1</v>
      </c>
      <c r="N413" t="s">
        <v>29</v>
      </c>
      <c r="O413" s="4">
        <v>1961.21</v>
      </c>
      <c r="P413">
        <f>+Tabla1[[#This Row],[PRECIO SIN IVA]]*0.65</f>
        <v>1274.7865000000002</v>
      </c>
      <c r="Q413">
        <f>+Tabla1[[#This Row],[PRECIO SIN IVA]]*0.7</f>
        <v>1372.847</v>
      </c>
      <c r="R413">
        <f>+Tabla1[[#This Row],[PRECIO SIN IVA]]*0.85</f>
        <v>1667.0284999999999</v>
      </c>
      <c r="S413" s="1">
        <f>+Tabla1[[#This Row],[PRECIO SIN IVA]]*1.16</f>
        <v>2275.0036</v>
      </c>
    </row>
    <row r="414" spans="1:19" s="5" customFormat="1" x14ac:dyDescent="0.25">
      <c r="A414" s="8">
        <v>70618</v>
      </c>
      <c r="B414" s="5" t="s">
        <v>524</v>
      </c>
      <c r="D414" s="5" t="s">
        <v>524</v>
      </c>
      <c r="E414" s="5" t="s">
        <v>50</v>
      </c>
      <c r="F414" s="5" t="s">
        <v>51</v>
      </c>
      <c r="G414" s="5" t="s">
        <v>53</v>
      </c>
      <c r="H414" s="5" t="s">
        <v>161</v>
      </c>
      <c r="I414" s="5" t="s">
        <v>36</v>
      </c>
      <c r="M414" s="5">
        <v>1</v>
      </c>
      <c r="N414" s="5" t="s">
        <v>29</v>
      </c>
      <c r="O414" s="7"/>
      <c r="S414" s="6"/>
    </row>
    <row r="415" spans="1:19" x14ac:dyDescent="0.25">
      <c r="A415" s="2">
        <v>7061836</v>
      </c>
      <c r="B415" t="s">
        <v>524</v>
      </c>
      <c r="D415" t="s">
        <v>524</v>
      </c>
      <c r="E415" t="s">
        <v>50</v>
      </c>
      <c r="F415" t="s">
        <v>51</v>
      </c>
      <c r="G415" t="s">
        <v>53</v>
      </c>
      <c r="H415" t="s">
        <v>161</v>
      </c>
      <c r="I415" t="s">
        <v>36</v>
      </c>
      <c r="J415" t="s">
        <v>49</v>
      </c>
      <c r="K415" t="s">
        <v>44</v>
      </c>
      <c r="L415">
        <v>70618</v>
      </c>
      <c r="M415">
        <v>1</v>
      </c>
      <c r="N415" t="s">
        <v>29</v>
      </c>
      <c r="O415" s="4">
        <v>4367.24</v>
      </c>
      <c r="P415">
        <f>+Tabla1[[#This Row],[PRECIO SIN IVA]]*0.65</f>
        <v>2838.7060000000001</v>
      </c>
      <c r="Q415">
        <f>+Tabla1[[#This Row],[PRECIO SIN IVA]]*0.7</f>
        <v>3057.0679999999998</v>
      </c>
      <c r="R415">
        <f>+Tabla1[[#This Row],[PRECIO SIN IVA]]*0.85</f>
        <v>3712.1539999999995</v>
      </c>
      <c r="S415" s="1">
        <f>+Tabla1[[#This Row],[PRECIO SIN IVA]]*1.16</f>
        <v>5065.9983999999995</v>
      </c>
    </row>
    <row r="416" spans="1:19" x14ac:dyDescent="0.25">
      <c r="A416" s="2">
        <v>7061837</v>
      </c>
      <c r="B416" t="s">
        <v>525</v>
      </c>
      <c r="D416" t="s">
        <v>525</v>
      </c>
      <c r="E416" t="s">
        <v>50</v>
      </c>
      <c r="F416" t="s">
        <v>51</v>
      </c>
      <c r="G416" t="s">
        <v>53</v>
      </c>
      <c r="H416" t="s">
        <v>161</v>
      </c>
      <c r="I416" t="s">
        <v>36</v>
      </c>
      <c r="J416" t="s">
        <v>49</v>
      </c>
      <c r="K416" t="s">
        <v>45</v>
      </c>
      <c r="L416">
        <v>70618</v>
      </c>
      <c r="M416">
        <v>1</v>
      </c>
      <c r="N416" t="s">
        <v>29</v>
      </c>
      <c r="O416" s="4">
        <v>4367.24</v>
      </c>
      <c r="P416">
        <f>+Tabla1[[#This Row],[PRECIO SIN IVA]]*0.65</f>
        <v>2838.7060000000001</v>
      </c>
      <c r="Q416">
        <f>+Tabla1[[#This Row],[PRECIO SIN IVA]]*0.7</f>
        <v>3057.0679999999998</v>
      </c>
      <c r="R416">
        <f>+Tabla1[[#This Row],[PRECIO SIN IVA]]*0.85</f>
        <v>3712.1539999999995</v>
      </c>
      <c r="S416" s="1">
        <f>+Tabla1[[#This Row],[PRECIO SIN IVA]]*1.16</f>
        <v>5065.9983999999995</v>
      </c>
    </row>
    <row r="417" spans="1:19" x14ac:dyDescent="0.25">
      <c r="A417" s="2">
        <v>7061871</v>
      </c>
      <c r="B417" t="s">
        <v>526</v>
      </c>
      <c r="D417" t="s">
        <v>526</v>
      </c>
      <c r="E417" t="s">
        <v>50</v>
      </c>
      <c r="F417" t="s">
        <v>51</v>
      </c>
      <c r="G417" t="s">
        <v>53</v>
      </c>
      <c r="H417" t="s">
        <v>161</v>
      </c>
      <c r="I417" t="s">
        <v>36</v>
      </c>
      <c r="J417" t="s">
        <v>137</v>
      </c>
      <c r="K417" t="s">
        <v>135</v>
      </c>
      <c r="L417">
        <v>70618</v>
      </c>
      <c r="M417">
        <v>1</v>
      </c>
      <c r="N417" t="s">
        <v>29</v>
      </c>
      <c r="O417" s="4">
        <v>4367.24</v>
      </c>
      <c r="P417">
        <f>+Tabla1[[#This Row],[PRECIO SIN IVA]]*0.65</f>
        <v>2838.7060000000001</v>
      </c>
      <c r="Q417">
        <f>+Tabla1[[#This Row],[PRECIO SIN IVA]]*0.7</f>
        <v>3057.0679999999998</v>
      </c>
      <c r="R417">
        <f>+Tabla1[[#This Row],[PRECIO SIN IVA]]*0.85</f>
        <v>3712.1539999999995</v>
      </c>
      <c r="S417" s="1">
        <f>+Tabla1[[#This Row],[PRECIO SIN IVA]]*1.16</f>
        <v>5065.9983999999995</v>
      </c>
    </row>
    <row r="418" spans="1:19" x14ac:dyDescent="0.25">
      <c r="A418" s="2">
        <v>7061872</v>
      </c>
      <c r="B418" t="s">
        <v>527</v>
      </c>
      <c r="D418" t="s">
        <v>527</v>
      </c>
      <c r="E418" t="s">
        <v>50</v>
      </c>
      <c r="F418" t="s">
        <v>51</v>
      </c>
      <c r="G418" t="s">
        <v>53</v>
      </c>
      <c r="H418" t="s">
        <v>161</v>
      </c>
      <c r="I418" t="s">
        <v>36</v>
      </c>
      <c r="J418" t="s">
        <v>137</v>
      </c>
      <c r="K418" t="s">
        <v>44</v>
      </c>
      <c r="L418">
        <v>70618</v>
      </c>
      <c r="M418">
        <v>1</v>
      </c>
      <c r="N418" t="s">
        <v>29</v>
      </c>
      <c r="O418" s="4">
        <v>4367.24</v>
      </c>
      <c r="P418">
        <f>+Tabla1[[#This Row],[PRECIO SIN IVA]]*0.65</f>
        <v>2838.7060000000001</v>
      </c>
      <c r="Q418">
        <f>+Tabla1[[#This Row],[PRECIO SIN IVA]]*0.7</f>
        <v>3057.0679999999998</v>
      </c>
      <c r="R418">
        <f>+Tabla1[[#This Row],[PRECIO SIN IVA]]*0.85</f>
        <v>3712.1539999999995</v>
      </c>
      <c r="S418" s="1">
        <f>+Tabla1[[#This Row],[PRECIO SIN IVA]]*1.16</f>
        <v>5065.9983999999995</v>
      </c>
    </row>
    <row r="419" spans="1:19" x14ac:dyDescent="0.25">
      <c r="A419" s="2">
        <v>7061890</v>
      </c>
      <c r="B419" t="s">
        <v>528</v>
      </c>
      <c r="D419" t="s">
        <v>528</v>
      </c>
      <c r="E419" t="s">
        <v>50</v>
      </c>
      <c r="F419" t="s">
        <v>51</v>
      </c>
      <c r="G419" t="s">
        <v>53</v>
      </c>
      <c r="H419" t="s">
        <v>161</v>
      </c>
      <c r="I419" t="s">
        <v>36</v>
      </c>
      <c r="J419" t="s">
        <v>25</v>
      </c>
      <c r="K419" t="s">
        <v>44</v>
      </c>
      <c r="L419">
        <v>70618</v>
      </c>
      <c r="M419">
        <v>1</v>
      </c>
      <c r="N419" t="s">
        <v>29</v>
      </c>
      <c r="O419" s="4">
        <v>4367.24</v>
      </c>
      <c r="P419">
        <f>+Tabla1[[#This Row],[PRECIO SIN IVA]]*0.65</f>
        <v>2838.7060000000001</v>
      </c>
      <c r="Q419">
        <f>+Tabla1[[#This Row],[PRECIO SIN IVA]]*0.7</f>
        <v>3057.0679999999998</v>
      </c>
      <c r="R419">
        <f>+Tabla1[[#This Row],[PRECIO SIN IVA]]*0.85</f>
        <v>3712.1539999999995</v>
      </c>
      <c r="S419" s="1">
        <f>+Tabla1[[#This Row],[PRECIO SIN IVA]]*1.16</f>
        <v>5065.9983999999995</v>
      </c>
    </row>
    <row r="420" spans="1:19" s="5" customFormat="1" x14ac:dyDescent="0.25">
      <c r="A420" s="8">
        <v>70619</v>
      </c>
      <c r="B420" s="5" t="s">
        <v>529</v>
      </c>
      <c r="D420" s="5" t="s">
        <v>529</v>
      </c>
      <c r="E420" s="5" t="s">
        <v>50</v>
      </c>
      <c r="F420" s="5" t="s">
        <v>51</v>
      </c>
      <c r="G420" s="5" t="s">
        <v>53</v>
      </c>
      <c r="H420" s="5" t="s">
        <v>161</v>
      </c>
      <c r="I420" s="5" t="s">
        <v>36</v>
      </c>
      <c r="M420" s="5">
        <v>1</v>
      </c>
      <c r="N420" s="5" t="s">
        <v>29</v>
      </c>
      <c r="O420" s="7"/>
      <c r="S420" s="6"/>
    </row>
    <row r="421" spans="1:19" x14ac:dyDescent="0.25">
      <c r="A421" s="2">
        <v>7061908</v>
      </c>
      <c r="B421" t="s">
        <v>529</v>
      </c>
      <c r="D421" t="s">
        <v>529</v>
      </c>
      <c r="E421" t="s">
        <v>50</v>
      </c>
      <c r="F421" t="s">
        <v>51</v>
      </c>
      <c r="G421" t="s">
        <v>53</v>
      </c>
      <c r="H421" t="s">
        <v>161</v>
      </c>
      <c r="I421" t="s">
        <v>36</v>
      </c>
      <c r="J421" t="s">
        <v>653</v>
      </c>
      <c r="K421" t="s">
        <v>44</v>
      </c>
      <c r="L421">
        <v>70619</v>
      </c>
      <c r="M421">
        <v>1</v>
      </c>
      <c r="N421" t="s">
        <v>29</v>
      </c>
      <c r="O421" s="4">
        <v>4367.24</v>
      </c>
      <c r="P421">
        <f>+Tabla1[[#This Row],[PRECIO SIN IVA]]*0.65</f>
        <v>2838.7060000000001</v>
      </c>
      <c r="Q421">
        <f>+Tabla1[[#This Row],[PRECIO SIN IVA]]*0.7</f>
        <v>3057.0679999999998</v>
      </c>
      <c r="R421">
        <f>+Tabla1[[#This Row],[PRECIO SIN IVA]]*0.85</f>
        <v>3712.1539999999995</v>
      </c>
      <c r="S421" s="1">
        <f>+Tabla1[[#This Row],[PRECIO SIN IVA]]*1.16</f>
        <v>5065.9983999999995</v>
      </c>
    </row>
    <row r="422" spans="1:19" x14ac:dyDescent="0.25">
      <c r="A422" s="2">
        <v>7061909</v>
      </c>
      <c r="B422" t="s">
        <v>530</v>
      </c>
      <c r="D422" t="s">
        <v>530</v>
      </c>
      <c r="E422" t="s">
        <v>50</v>
      </c>
      <c r="F422" t="s">
        <v>51</v>
      </c>
      <c r="G422" t="s">
        <v>53</v>
      </c>
      <c r="H422" t="s">
        <v>161</v>
      </c>
      <c r="I422" t="s">
        <v>36</v>
      </c>
      <c r="J422" t="s">
        <v>653</v>
      </c>
      <c r="K422" t="s">
        <v>45</v>
      </c>
      <c r="L422">
        <v>70619</v>
      </c>
      <c r="M422">
        <v>1</v>
      </c>
      <c r="N422" t="s">
        <v>29</v>
      </c>
      <c r="O422" s="4">
        <v>4367.24</v>
      </c>
      <c r="P422">
        <f>+Tabla1[[#This Row],[PRECIO SIN IVA]]*0.65</f>
        <v>2838.7060000000001</v>
      </c>
      <c r="Q422">
        <f>+Tabla1[[#This Row],[PRECIO SIN IVA]]*0.7</f>
        <v>3057.0679999999998</v>
      </c>
      <c r="R422">
        <f>+Tabla1[[#This Row],[PRECIO SIN IVA]]*0.85</f>
        <v>3712.1539999999995</v>
      </c>
      <c r="S422" s="1">
        <f>+Tabla1[[#This Row],[PRECIO SIN IVA]]*1.16</f>
        <v>5065.9983999999995</v>
      </c>
    </row>
    <row r="423" spans="1:19" x14ac:dyDescent="0.25">
      <c r="A423" s="2">
        <v>7061910</v>
      </c>
      <c r="B423" t="s">
        <v>531</v>
      </c>
      <c r="D423" t="s">
        <v>531</v>
      </c>
      <c r="E423" t="s">
        <v>50</v>
      </c>
      <c r="F423" t="s">
        <v>51</v>
      </c>
      <c r="G423" t="s">
        <v>53</v>
      </c>
      <c r="H423" t="s">
        <v>161</v>
      </c>
      <c r="I423" t="s">
        <v>36</v>
      </c>
      <c r="J423" t="s">
        <v>653</v>
      </c>
      <c r="K423" t="s">
        <v>46</v>
      </c>
      <c r="L423">
        <v>70619</v>
      </c>
      <c r="M423">
        <v>1</v>
      </c>
      <c r="N423" t="s">
        <v>29</v>
      </c>
      <c r="O423" s="4">
        <v>4367.24</v>
      </c>
      <c r="P423">
        <f>+Tabla1[[#This Row],[PRECIO SIN IVA]]*0.65</f>
        <v>2838.7060000000001</v>
      </c>
      <c r="Q423">
        <f>+Tabla1[[#This Row],[PRECIO SIN IVA]]*0.7</f>
        <v>3057.0679999999998</v>
      </c>
      <c r="R423">
        <f>+Tabla1[[#This Row],[PRECIO SIN IVA]]*0.85</f>
        <v>3712.1539999999995</v>
      </c>
      <c r="S423" s="1">
        <f>+Tabla1[[#This Row],[PRECIO SIN IVA]]*1.16</f>
        <v>5065.9983999999995</v>
      </c>
    </row>
    <row r="424" spans="1:19" x14ac:dyDescent="0.25">
      <c r="A424" s="2">
        <v>7061980</v>
      </c>
      <c r="B424" t="s">
        <v>532</v>
      </c>
      <c r="D424" t="s">
        <v>532</v>
      </c>
      <c r="E424" t="s">
        <v>50</v>
      </c>
      <c r="F424" t="s">
        <v>51</v>
      </c>
      <c r="G424" t="s">
        <v>53</v>
      </c>
      <c r="H424" t="s">
        <v>161</v>
      </c>
      <c r="I424" t="s">
        <v>36</v>
      </c>
      <c r="J424" t="s">
        <v>147</v>
      </c>
      <c r="K424" t="s">
        <v>44</v>
      </c>
      <c r="L424">
        <v>70619</v>
      </c>
      <c r="M424">
        <v>1</v>
      </c>
      <c r="N424" t="s">
        <v>29</v>
      </c>
      <c r="O424" s="4">
        <v>4367.24</v>
      </c>
      <c r="P424">
        <f>+Tabla1[[#This Row],[PRECIO SIN IVA]]*0.65</f>
        <v>2838.7060000000001</v>
      </c>
      <c r="Q424">
        <f>+Tabla1[[#This Row],[PRECIO SIN IVA]]*0.7</f>
        <v>3057.0679999999998</v>
      </c>
      <c r="R424">
        <f>+Tabla1[[#This Row],[PRECIO SIN IVA]]*0.85</f>
        <v>3712.1539999999995</v>
      </c>
      <c r="S424" s="1">
        <f>+Tabla1[[#This Row],[PRECIO SIN IVA]]*1.16</f>
        <v>5065.9983999999995</v>
      </c>
    </row>
    <row r="425" spans="1:19" x14ac:dyDescent="0.25">
      <c r="A425" s="2">
        <v>7061981</v>
      </c>
      <c r="B425" t="s">
        <v>533</v>
      </c>
      <c r="D425" t="s">
        <v>533</v>
      </c>
      <c r="E425" t="s">
        <v>50</v>
      </c>
      <c r="F425" t="s">
        <v>51</v>
      </c>
      <c r="G425" t="s">
        <v>53</v>
      </c>
      <c r="H425" t="s">
        <v>161</v>
      </c>
      <c r="I425" t="s">
        <v>36</v>
      </c>
      <c r="J425" t="s">
        <v>147</v>
      </c>
      <c r="K425" t="s">
        <v>45</v>
      </c>
      <c r="L425">
        <v>70619</v>
      </c>
      <c r="M425">
        <v>1</v>
      </c>
      <c r="N425" t="s">
        <v>29</v>
      </c>
      <c r="O425" s="4">
        <v>4367.24</v>
      </c>
      <c r="P425">
        <f>+Tabla1[[#This Row],[PRECIO SIN IVA]]*0.65</f>
        <v>2838.7060000000001</v>
      </c>
      <c r="Q425">
        <f>+Tabla1[[#This Row],[PRECIO SIN IVA]]*0.7</f>
        <v>3057.0679999999998</v>
      </c>
      <c r="R425">
        <f>+Tabla1[[#This Row],[PRECIO SIN IVA]]*0.85</f>
        <v>3712.1539999999995</v>
      </c>
      <c r="S425" s="1">
        <f>+Tabla1[[#This Row],[PRECIO SIN IVA]]*1.16</f>
        <v>5065.9983999999995</v>
      </c>
    </row>
    <row r="426" spans="1:19" s="5" customFormat="1" x14ac:dyDescent="0.25">
      <c r="A426" s="8">
        <v>70620</v>
      </c>
      <c r="B426" s="5" t="s">
        <v>534</v>
      </c>
      <c r="D426" s="5" t="s">
        <v>534</v>
      </c>
      <c r="E426" s="5" t="s">
        <v>50</v>
      </c>
      <c r="F426" s="5" t="s">
        <v>51</v>
      </c>
      <c r="G426" s="5" t="s">
        <v>53</v>
      </c>
      <c r="H426" s="5" t="s">
        <v>161</v>
      </c>
      <c r="I426" s="5" t="s">
        <v>36</v>
      </c>
      <c r="M426" s="5">
        <v>1</v>
      </c>
      <c r="N426" s="5" t="s">
        <v>29</v>
      </c>
      <c r="O426" s="7"/>
      <c r="S426" s="6"/>
    </row>
    <row r="427" spans="1:19" x14ac:dyDescent="0.25">
      <c r="A427" s="2">
        <v>7062069</v>
      </c>
      <c r="B427" t="s">
        <v>534</v>
      </c>
      <c r="D427" t="s">
        <v>534</v>
      </c>
      <c r="E427" t="s">
        <v>50</v>
      </c>
      <c r="F427" t="s">
        <v>51</v>
      </c>
      <c r="G427" t="s">
        <v>53</v>
      </c>
      <c r="H427" t="s">
        <v>161</v>
      </c>
      <c r="I427" t="s">
        <v>36</v>
      </c>
      <c r="J427" t="s">
        <v>147</v>
      </c>
      <c r="K427" t="s">
        <v>44</v>
      </c>
      <c r="L427">
        <v>70620</v>
      </c>
      <c r="M427">
        <v>1</v>
      </c>
      <c r="N427" t="s">
        <v>29</v>
      </c>
      <c r="O427" s="4">
        <v>2468.1</v>
      </c>
      <c r="P427">
        <f>+Tabla1[[#This Row],[PRECIO SIN IVA]]*0.65</f>
        <v>1604.2650000000001</v>
      </c>
      <c r="Q427">
        <f>+Tabla1[[#This Row],[PRECIO SIN IVA]]*0.7</f>
        <v>1727.6699999999998</v>
      </c>
      <c r="R427">
        <f>+Tabla1[[#This Row],[PRECIO SIN IVA]]*0.85</f>
        <v>2097.8849999999998</v>
      </c>
      <c r="S427" s="1">
        <f>+Tabla1[[#This Row],[PRECIO SIN IVA]]*1.16</f>
        <v>2862.9959999999996</v>
      </c>
    </row>
    <row r="428" spans="1:19" x14ac:dyDescent="0.25">
      <c r="A428" s="2">
        <v>7062070</v>
      </c>
      <c r="B428" t="s">
        <v>535</v>
      </c>
      <c r="D428" t="s">
        <v>535</v>
      </c>
      <c r="E428" t="s">
        <v>50</v>
      </c>
      <c r="F428" t="s">
        <v>51</v>
      </c>
      <c r="G428" t="s">
        <v>53</v>
      </c>
      <c r="H428" t="s">
        <v>161</v>
      </c>
      <c r="I428" t="s">
        <v>36</v>
      </c>
      <c r="J428" t="s">
        <v>147</v>
      </c>
      <c r="K428" t="s">
        <v>45</v>
      </c>
      <c r="L428">
        <v>70620</v>
      </c>
      <c r="M428">
        <v>1</v>
      </c>
      <c r="N428" t="s">
        <v>29</v>
      </c>
      <c r="O428" s="4">
        <v>2468.1</v>
      </c>
      <c r="P428">
        <f>+Tabla1[[#This Row],[PRECIO SIN IVA]]*0.65</f>
        <v>1604.2650000000001</v>
      </c>
      <c r="Q428">
        <f>+Tabla1[[#This Row],[PRECIO SIN IVA]]*0.7</f>
        <v>1727.6699999999998</v>
      </c>
      <c r="R428">
        <f>+Tabla1[[#This Row],[PRECIO SIN IVA]]*0.85</f>
        <v>2097.8849999999998</v>
      </c>
      <c r="S428" s="1">
        <f>+Tabla1[[#This Row],[PRECIO SIN IVA]]*1.16</f>
        <v>2862.9959999999996</v>
      </c>
    </row>
    <row r="429" spans="1:19" x14ac:dyDescent="0.25">
      <c r="A429" s="2">
        <v>7062071</v>
      </c>
      <c r="B429" t="s">
        <v>536</v>
      </c>
      <c r="D429" t="s">
        <v>536</v>
      </c>
      <c r="E429" t="s">
        <v>50</v>
      </c>
      <c r="F429" t="s">
        <v>51</v>
      </c>
      <c r="G429" t="s">
        <v>53</v>
      </c>
      <c r="H429" t="s">
        <v>161</v>
      </c>
      <c r="I429" t="s">
        <v>36</v>
      </c>
      <c r="J429" t="s">
        <v>147</v>
      </c>
      <c r="K429" t="s">
        <v>46</v>
      </c>
      <c r="L429">
        <v>70620</v>
      </c>
      <c r="M429">
        <v>1</v>
      </c>
      <c r="N429" t="s">
        <v>29</v>
      </c>
      <c r="O429" s="4">
        <v>2468.1</v>
      </c>
      <c r="P429">
        <f>+Tabla1[[#This Row],[PRECIO SIN IVA]]*0.65</f>
        <v>1604.2650000000001</v>
      </c>
      <c r="Q429">
        <f>+Tabla1[[#This Row],[PRECIO SIN IVA]]*0.7</f>
        <v>1727.6699999999998</v>
      </c>
      <c r="R429">
        <f>+Tabla1[[#This Row],[PRECIO SIN IVA]]*0.85</f>
        <v>2097.8849999999998</v>
      </c>
      <c r="S429" s="1">
        <f>+Tabla1[[#This Row],[PRECIO SIN IVA]]*1.16</f>
        <v>2862.9959999999996</v>
      </c>
    </row>
    <row r="430" spans="1:19" x14ac:dyDescent="0.25">
      <c r="A430" s="2">
        <v>7062080</v>
      </c>
      <c r="B430" t="s">
        <v>537</v>
      </c>
      <c r="D430" t="s">
        <v>537</v>
      </c>
      <c r="E430" t="s">
        <v>50</v>
      </c>
      <c r="F430" t="s">
        <v>51</v>
      </c>
      <c r="G430" t="s">
        <v>53</v>
      </c>
      <c r="H430" t="s">
        <v>161</v>
      </c>
      <c r="I430" t="s">
        <v>36</v>
      </c>
      <c r="J430" t="s">
        <v>654</v>
      </c>
      <c r="K430" t="s">
        <v>135</v>
      </c>
      <c r="L430">
        <v>70620</v>
      </c>
      <c r="M430">
        <v>1</v>
      </c>
      <c r="N430" t="s">
        <v>29</v>
      </c>
      <c r="O430" s="4">
        <v>1961.21</v>
      </c>
      <c r="P430">
        <f>+Tabla1[[#This Row],[PRECIO SIN IVA]]*0.65</f>
        <v>1274.7865000000002</v>
      </c>
      <c r="Q430">
        <f>+Tabla1[[#This Row],[PRECIO SIN IVA]]*0.7</f>
        <v>1372.847</v>
      </c>
      <c r="R430">
        <f>+Tabla1[[#This Row],[PRECIO SIN IVA]]*0.85</f>
        <v>1667.0284999999999</v>
      </c>
      <c r="S430" s="1">
        <f>+Tabla1[[#This Row],[PRECIO SIN IVA]]*1.16</f>
        <v>2275.0036</v>
      </c>
    </row>
    <row r="431" spans="1:19" s="5" customFormat="1" x14ac:dyDescent="0.25">
      <c r="A431" s="8">
        <v>7069892</v>
      </c>
      <c r="B431" s="5" t="s">
        <v>538</v>
      </c>
      <c r="D431" s="5" t="s">
        <v>538</v>
      </c>
      <c r="E431" s="5" t="s">
        <v>50</v>
      </c>
      <c r="F431" s="5" t="s">
        <v>51</v>
      </c>
      <c r="G431" s="5" t="s">
        <v>53</v>
      </c>
      <c r="H431" s="5" t="s">
        <v>161</v>
      </c>
      <c r="I431" s="5" t="s">
        <v>36</v>
      </c>
      <c r="L431" s="5">
        <v>70698</v>
      </c>
      <c r="M431" s="5">
        <v>1</v>
      </c>
      <c r="N431" s="5" t="s">
        <v>29</v>
      </c>
      <c r="O431" s="7"/>
      <c r="S431" s="6"/>
    </row>
    <row r="432" spans="1:19" x14ac:dyDescent="0.25">
      <c r="A432" s="2">
        <v>7069892</v>
      </c>
      <c r="B432" t="s">
        <v>538</v>
      </c>
      <c r="D432" t="s">
        <v>538</v>
      </c>
      <c r="E432" t="s">
        <v>50</v>
      </c>
      <c r="F432" t="s">
        <v>51</v>
      </c>
      <c r="G432" t="s">
        <v>53</v>
      </c>
      <c r="H432" t="s">
        <v>161</v>
      </c>
      <c r="I432" t="s">
        <v>36</v>
      </c>
      <c r="J432" t="s">
        <v>648</v>
      </c>
      <c r="K432" t="s">
        <v>44</v>
      </c>
      <c r="L432">
        <v>70698</v>
      </c>
      <c r="M432">
        <v>1</v>
      </c>
      <c r="N432" t="s">
        <v>29</v>
      </c>
      <c r="O432" s="4">
        <v>4367.24</v>
      </c>
      <c r="P432">
        <f>+Tabla1[[#This Row],[PRECIO SIN IVA]]*0.65</f>
        <v>2838.7060000000001</v>
      </c>
      <c r="Q432">
        <f>+Tabla1[[#This Row],[PRECIO SIN IVA]]*0.7</f>
        <v>3057.0679999999998</v>
      </c>
      <c r="R432">
        <f>+Tabla1[[#This Row],[PRECIO SIN IVA]]*0.85</f>
        <v>3712.1539999999995</v>
      </c>
      <c r="S432" s="1">
        <f>+Tabla1[[#This Row],[PRECIO SIN IVA]]*1.16</f>
        <v>5065.9983999999995</v>
      </c>
    </row>
    <row r="433" spans="1:19" x14ac:dyDescent="0.25">
      <c r="A433" s="2">
        <v>7069893</v>
      </c>
      <c r="B433" t="s">
        <v>539</v>
      </c>
      <c r="D433" t="s">
        <v>539</v>
      </c>
      <c r="E433" t="s">
        <v>50</v>
      </c>
      <c r="F433" t="s">
        <v>51</v>
      </c>
      <c r="G433" t="s">
        <v>53</v>
      </c>
      <c r="H433" t="s">
        <v>161</v>
      </c>
      <c r="I433" t="s">
        <v>36</v>
      </c>
      <c r="J433" t="s">
        <v>648</v>
      </c>
      <c r="K433" t="s">
        <v>45</v>
      </c>
      <c r="L433">
        <v>70698</v>
      </c>
      <c r="M433">
        <v>1</v>
      </c>
      <c r="N433" t="s">
        <v>29</v>
      </c>
      <c r="O433" s="4">
        <v>4367.24</v>
      </c>
      <c r="P433">
        <f>+Tabla1[[#This Row],[PRECIO SIN IVA]]*0.65</f>
        <v>2838.7060000000001</v>
      </c>
      <c r="Q433">
        <f>+Tabla1[[#This Row],[PRECIO SIN IVA]]*0.7</f>
        <v>3057.0679999999998</v>
      </c>
      <c r="R433">
        <f>+Tabla1[[#This Row],[PRECIO SIN IVA]]*0.85</f>
        <v>3712.1539999999995</v>
      </c>
      <c r="S433" s="1">
        <f>+Tabla1[[#This Row],[PRECIO SIN IVA]]*1.16</f>
        <v>5065.9983999999995</v>
      </c>
    </row>
    <row r="434" spans="1:19" s="9" customFormat="1" x14ac:dyDescent="0.25">
      <c r="A434" s="12">
        <v>7070120</v>
      </c>
      <c r="B434" s="9" t="s">
        <v>540</v>
      </c>
      <c r="D434" s="9" t="s">
        <v>540</v>
      </c>
      <c r="E434" s="9" t="s">
        <v>50</v>
      </c>
      <c r="F434" s="9" t="s">
        <v>51</v>
      </c>
      <c r="G434" s="9" t="s">
        <v>53</v>
      </c>
      <c r="H434" s="9" t="s">
        <v>161</v>
      </c>
      <c r="I434" s="9" t="s">
        <v>36</v>
      </c>
      <c r="M434" s="9">
        <v>1</v>
      </c>
      <c r="N434" s="9" t="s">
        <v>29</v>
      </c>
      <c r="O434" s="11">
        <v>2087.9299999999998</v>
      </c>
      <c r="P434" s="9">
        <f>+Tabla1[[#This Row],[PRECIO SIN IVA]]*0.65</f>
        <v>1357.1544999999999</v>
      </c>
      <c r="Q434" s="9">
        <f>+Tabla1[[#This Row],[PRECIO SIN IVA]]*0.7</f>
        <v>1461.5509999999997</v>
      </c>
      <c r="R434" s="9">
        <f>+Tabla1[[#This Row],[PRECIO SIN IVA]]*0.85</f>
        <v>1774.7404999999999</v>
      </c>
      <c r="S434" s="10">
        <f>+Tabla1[[#This Row],[PRECIO SIN IVA]]*1.16</f>
        <v>2421.9987999999998</v>
      </c>
    </row>
    <row r="435" spans="1:19" s="5" customFormat="1" x14ac:dyDescent="0.25">
      <c r="A435" s="8">
        <v>8041162</v>
      </c>
      <c r="B435" s="5" t="s">
        <v>541</v>
      </c>
      <c r="D435" s="5" t="s">
        <v>541</v>
      </c>
      <c r="E435" s="5" t="s">
        <v>50</v>
      </c>
      <c r="F435" s="5" t="s">
        <v>51</v>
      </c>
      <c r="G435" s="5" t="s">
        <v>53</v>
      </c>
      <c r="H435" s="5" t="s">
        <v>161</v>
      </c>
      <c r="I435" s="5" t="s">
        <v>36</v>
      </c>
      <c r="L435" s="5">
        <v>80411</v>
      </c>
      <c r="M435" s="5">
        <v>1</v>
      </c>
      <c r="N435" s="5" t="s">
        <v>29</v>
      </c>
      <c r="O435" s="7"/>
      <c r="S435" s="6"/>
    </row>
    <row r="436" spans="1:19" x14ac:dyDescent="0.25">
      <c r="A436" s="2">
        <v>8041162</v>
      </c>
      <c r="B436" t="s">
        <v>541</v>
      </c>
      <c r="D436" t="s">
        <v>541</v>
      </c>
      <c r="E436" t="s">
        <v>50</v>
      </c>
      <c r="F436" t="s">
        <v>51</v>
      </c>
      <c r="G436" t="s">
        <v>53</v>
      </c>
      <c r="H436" t="s">
        <v>161</v>
      </c>
      <c r="I436" t="s">
        <v>36</v>
      </c>
      <c r="J436" t="s">
        <v>655</v>
      </c>
      <c r="K436" t="s">
        <v>44</v>
      </c>
      <c r="L436">
        <v>80411</v>
      </c>
      <c r="M436">
        <v>1</v>
      </c>
      <c r="N436" t="s">
        <v>29</v>
      </c>
      <c r="O436" s="4">
        <v>2087.9299999999998</v>
      </c>
      <c r="P436">
        <f>+Tabla1[[#This Row],[PRECIO SIN IVA]]*0.65</f>
        <v>1357.1544999999999</v>
      </c>
      <c r="Q436">
        <f>+Tabla1[[#This Row],[PRECIO SIN IVA]]*0.7</f>
        <v>1461.5509999999997</v>
      </c>
      <c r="R436">
        <f>+Tabla1[[#This Row],[PRECIO SIN IVA]]*0.85</f>
        <v>1774.7404999999999</v>
      </c>
      <c r="S436" s="1">
        <f>+Tabla1[[#This Row],[PRECIO SIN IVA]]*1.16</f>
        <v>2421.9987999999998</v>
      </c>
    </row>
    <row r="437" spans="1:19" x14ac:dyDescent="0.25">
      <c r="A437" s="2">
        <v>8041156</v>
      </c>
      <c r="B437" t="s">
        <v>542</v>
      </c>
      <c r="D437" t="s">
        <v>542</v>
      </c>
      <c r="E437" t="s">
        <v>50</v>
      </c>
      <c r="F437" t="s">
        <v>51</v>
      </c>
      <c r="G437" t="s">
        <v>53</v>
      </c>
      <c r="H437" t="s">
        <v>161</v>
      </c>
      <c r="I437" t="s">
        <v>36</v>
      </c>
      <c r="J437" t="s">
        <v>655</v>
      </c>
      <c r="K437" t="s">
        <v>44</v>
      </c>
      <c r="L437">
        <v>80411</v>
      </c>
      <c r="M437">
        <v>1</v>
      </c>
      <c r="N437" t="s">
        <v>29</v>
      </c>
      <c r="O437" s="4">
        <v>4512.93</v>
      </c>
      <c r="P437">
        <f>+Tabla1[[#This Row],[PRECIO SIN IVA]]*0.65</f>
        <v>2933.4045000000001</v>
      </c>
      <c r="Q437">
        <f>+Tabla1[[#This Row],[PRECIO SIN IVA]]*0.7</f>
        <v>3159.0509999999999</v>
      </c>
      <c r="R437">
        <f>+Tabla1[[#This Row],[PRECIO SIN IVA]]*0.85</f>
        <v>3835.9905000000003</v>
      </c>
      <c r="S437" s="1">
        <f>+Tabla1[[#This Row],[PRECIO SIN IVA]]*1.16</f>
        <v>5234.9988000000003</v>
      </c>
    </row>
    <row r="438" spans="1:19" x14ac:dyDescent="0.25">
      <c r="A438" s="2">
        <v>8041159</v>
      </c>
      <c r="B438" t="s">
        <v>538</v>
      </c>
      <c r="D438" t="s">
        <v>538</v>
      </c>
      <c r="E438" t="s">
        <v>50</v>
      </c>
      <c r="F438" t="s">
        <v>51</v>
      </c>
      <c r="G438" t="s">
        <v>53</v>
      </c>
      <c r="H438" t="s">
        <v>161</v>
      </c>
      <c r="I438" t="s">
        <v>36</v>
      </c>
      <c r="J438" t="s">
        <v>648</v>
      </c>
      <c r="K438" t="s">
        <v>44</v>
      </c>
      <c r="L438">
        <v>80411</v>
      </c>
      <c r="M438">
        <v>1</v>
      </c>
      <c r="N438" t="s">
        <v>29</v>
      </c>
      <c r="O438" s="4">
        <v>4512.93</v>
      </c>
      <c r="P438">
        <f>+Tabla1[[#This Row],[PRECIO SIN IVA]]*0.65</f>
        <v>2933.4045000000001</v>
      </c>
      <c r="Q438">
        <f>+Tabla1[[#This Row],[PRECIO SIN IVA]]*0.7</f>
        <v>3159.0509999999999</v>
      </c>
      <c r="R438">
        <f>+Tabla1[[#This Row],[PRECIO SIN IVA]]*0.85</f>
        <v>3835.9905000000003</v>
      </c>
      <c r="S438" s="1">
        <f>+Tabla1[[#This Row],[PRECIO SIN IVA]]*1.16</f>
        <v>5234.9988000000003</v>
      </c>
    </row>
    <row r="439" spans="1:19" s="5" customFormat="1" x14ac:dyDescent="0.25">
      <c r="A439" s="8">
        <v>20366</v>
      </c>
      <c r="B439" s="5" t="s">
        <v>543</v>
      </c>
      <c r="D439" s="5" t="s">
        <v>543</v>
      </c>
      <c r="E439" s="5" t="s">
        <v>50</v>
      </c>
      <c r="F439" s="5" t="s">
        <v>51</v>
      </c>
      <c r="G439" s="5" t="s">
        <v>53</v>
      </c>
      <c r="H439" s="5" t="s">
        <v>161</v>
      </c>
      <c r="I439" s="5" t="s">
        <v>36</v>
      </c>
      <c r="M439" s="5">
        <v>1</v>
      </c>
      <c r="N439" s="5" t="s">
        <v>29</v>
      </c>
      <c r="O439" s="7"/>
      <c r="S439" s="6"/>
    </row>
    <row r="440" spans="1:19" x14ac:dyDescent="0.25">
      <c r="A440" s="2">
        <v>2036612</v>
      </c>
      <c r="B440" t="s">
        <v>543</v>
      </c>
      <c r="D440" t="s">
        <v>543</v>
      </c>
      <c r="E440" t="s">
        <v>50</v>
      </c>
      <c r="F440" t="s">
        <v>51</v>
      </c>
      <c r="G440" t="s">
        <v>53</v>
      </c>
      <c r="H440" t="s">
        <v>161</v>
      </c>
      <c r="I440" t="s">
        <v>36</v>
      </c>
      <c r="J440" t="s">
        <v>643</v>
      </c>
      <c r="K440" t="s">
        <v>45</v>
      </c>
      <c r="L440">
        <v>20366</v>
      </c>
      <c r="M440">
        <v>1</v>
      </c>
      <c r="N440" t="s">
        <v>29</v>
      </c>
      <c r="O440" s="4">
        <v>6241.38</v>
      </c>
      <c r="P440">
        <f>+Tabla1[[#This Row],[PRECIO SIN IVA]]*0.65</f>
        <v>4056.8970000000004</v>
      </c>
      <c r="Q440">
        <f>+Tabla1[[#This Row],[PRECIO SIN IVA]]*0.7</f>
        <v>4368.9659999999994</v>
      </c>
      <c r="R440">
        <f>+Tabla1[[#This Row],[PRECIO SIN IVA]]*0.85</f>
        <v>5305.1729999999998</v>
      </c>
      <c r="S440" s="1">
        <f>+Tabla1[[#This Row],[PRECIO SIN IVA]]*1.16</f>
        <v>7240.0007999999998</v>
      </c>
    </row>
    <row r="441" spans="1:19" x14ac:dyDescent="0.25">
      <c r="A441" s="2">
        <v>2036613</v>
      </c>
      <c r="B441" t="s">
        <v>544</v>
      </c>
      <c r="D441" t="s">
        <v>544</v>
      </c>
      <c r="E441" t="s">
        <v>50</v>
      </c>
      <c r="F441" t="s">
        <v>51</v>
      </c>
      <c r="G441" t="s">
        <v>53</v>
      </c>
      <c r="H441" t="s">
        <v>161</v>
      </c>
      <c r="I441" t="s">
        <v>36</v>
      </c>
      <c r="J441" t="s">
        <v>643</v>
      </c>
      <c r="K441" t="s">
        <v>46</v>
      </c>
      <c r="L441">
        <v>20366</v>
      </c>
      <c r="M441">
        <v>1</v>
      </c>
      <c r="N441" t="s">
        <v>29</v>
      </c>
      <c r="O441" s="4">
        <v>6241.38</v>
      </c>
      <c r="P441">
        <f>+Tabla1[[#This Row],[PRECIO SIN IVA]]*0.65</f>
        <v>4056.8970000000004</v>
      </c>
      <c r="Q441">
        <f>+Tabla1[[#This Row],[PRECIO SIN IVA]]*0.7</f>
        <v>4368.9659999999994</v>
      </c>
      <c r="R441">
        <f>+Tabla1[[#This Row],[PRECIO SIN IVA]]*0.85</f>
        <v>5305.1729999999998</v>
      </c>
      <c r="S441" s="1">
        <f>+Tabla1[[#This Row],[PRECIO SIN IVA]]*1.16</f>
        <v>7240.0007999999998</v>
      </c>
    </row>
    <row r="442" spans="1:19" s="5" customFormat="1" x14ac:dyDescent="0.25">
      <c r="A442" s="8">
        <v>20217</v>
      </c>
      <c r="B442" s="5" t="s">
        <v>545</v>
      </c>
      <c r="D442" s="5" t="s">
        <v>545</v>
      </c>
      <c r="E442" s="5" t="s">
        <v>50</v>
      </c>
      <c r="F442" s="5" t="s">
        <v>51</v>
      </c>
      <c r="G442" s="5" t="s">
        <v>53</v>
      </c>
      <c r="H442" s="5" t="s">
        <v>161</v>
      </c>
      <c r="I442" s="5" t="s">
        <v>36</v>
      </c>
      <c r="M442" s="5">
        <v>1</v>
      </c>
      <c r="N442" s="5" t="s">
        <v>29</v>
      </c>
      <c r="O442" s="7"/>
      <c r="S442" s="6"/>
    </row>
    <row r="443" spans="1:19" x14ac:dyDescent="0.25">
      <c r="A443" s="2">
        <v>2021745</v>
      </c>
      <c r="B443" t="s">
        <v>545</v>
      </c>
      <c r="D443" t="s">
        <v>545</v>
      </c>
      <c r="E443" t="s">
        <v>50</v>
      </c>
      <c r="F443" t="s">
        <v>51</v>
      </c>
      <c r="G443" t="s">
        <v>53</v>
      </c>
      <c r="H443" t="s">
        <v>161</v>
      </c>
      <c r="I443" t="s">
        <v>36</v>
      </c>
      <c r="J443" t="s">
        <v>25</v>
      </c>
      <c r="K443" t="s">
        <v>45</v>
      </c>
      <c r="L443">
        <v>20217</v>
      </c>
      <c r="M443">
        <v>1</v>
      </c>
      <c r="N443" t="s">
        <v>29</v>
      </c>
      <c r="O443" s="4">
        <v>6241.38</v>
      </c>
      <c r="P443">
        <f>+Tabla1[[#This Row],[PRECIO SIN IVA]]*0.65</f>
        <v>4056.8970000000004</v>
      </c>
      <c r="Q443">
        <f>+Tabla1[[#This Row],[PRECIO SIN IVA]]*0.7</f>
        <v>4368.9659999999994</v>
      </c>
      <c r="R443">
        <f>+Tabla1[[#This Row],[PRECIO SIN IVA]]*0.85</f>
        <v>5305.1729999999998</v>
      </c>
      <c r="S443" s="1">
        <f>+Tabla1[[#This Row],[PRECIO SIN IVA]]*1.16</f>
        <v>7240.0007999999998</v>
      </c>
    </row>
    <row r="444" spans="1:19" x14ac:dyDescent="0.25">
      <c r="A444" s="2">
        <v>2021746</v>
      </c>
      <c r="B444" t="s">
        <v>546</v>
      </c>
      <c r="D444" t="s">
        <v>546</v>
      </c>
      <c r="E444" t="s">
        <v>50</v>
      </c>
      <c r="F444" t="s">
        <v>51</v>
      </c>
      <c r="G444" t="s">
        <v>53</v>
      </c>
      <c r="H444" t="s">
        <v>161</v>
      </c>
      <c r="I444" t="s">
        <v>36</v>
      </c>
      <c r="J444" t="s">
        <v>25</v>
      </c>
      <c r="K444" t="s">
        <v>46</v>
      </c>
      <c r="L444">
        <v>20217</v>
      </c>
      <c r="M444">
        <v>1</v>
      </c>
      <c r="N444" t="s">
        <v>29</v>
      </c>
      <c r="O444" s="4">
        <v>6241.38</v>
      </c>
      <c r="P444">
        <f>+Tabla1[[#This Row],[PRECIO SIN IVA]]*0.65</f>
        <v>4056.8970000000004</v>
      </c>
      <c r="Q444">
        <f>+Tabla1[[#This Row],[PRECIO SIN IVA]]*0.7</f>
        <v>4368.9659999999994</v>
      </c>
      <c r="R444">
        <f>+Tabla1[[#This Row],[PRECIO SIN IVA]]*0.85</f>
        <v>5305.1729999999998</v>
      </c>
      <c r="S444" s="1">
        <f>+Tabla1[[#This Row],[PRECIO SIN IVA]]*1.16</f>
        <v>7240.0007999999998</v>
      </c>
    </row>
    <row r="445" spans="1:19" s="5" customFormat="1" x14ac:dyDescent="0.25">
      <c r="A445" s="8">
        <v>70476</v>
      </c>
      <c r="B445" s="5" t="s">
        <v>547</v>
      </c>
      <c r="D445" s="5" t="s">
        <v>547</v>
      </c>
      <c r="E445" s="5" t="s">
        <v>50</v>
      </c>
      <c r="F445" s="5" t="s">
        <v>51</v>
      </c>
      <c r="G445" s="5" t="s">
        <v>53</v>
      </c>
      <c r="H445" s="5" t="s">
        <v>161</v>
      </c>
      <c r="I445" s="5" t="s">
        <v>36</v>
      </c>
      <c r="M445" s="5">
        <v>1</v>
      </c>
      <c r="N445" s="5" t="s">
        <v>29</v>
      </c>
      <c r="O445" s="7"/>
      <c r="S445" s="6"/>
    </row>
    <row r="446" spans="1:19" x14ac:dyDescent="0.25">
      <c r="A446" s="2">
        <v>7047666</v>
      </c>
      <c r="B446" t="s">
        <v>547</v>
      </c>
      <c r="D446" t="s">
        <v>547</v>
      </c>
      <c r="E446" t="s">
        <v>50</v>
      </c>
      <c r="F446" t="s">
        <v>51</v>
      </c>
      <c r="G446" t="s">
        <v>53</v>
      </c>
      <c r="H446" t="s">
        <v>161</v>
      </c>
      <c r="I446" t="s">
        <v>36</v>
      </c>
      <c r="J446" t="s">
        <v>315</v>
      </c>
      <c r="K446" t="s">
        <v>44</v>
      </c>
      <c r="L446">
        <v>70476</v>
      </c>
      <c r="M446">
        <v>1</v>
      </c>
      <c r="N446" t="s">
        <v>29</v>
      </c>
      <c r="O446" s="4">
        <v>6241.38</v>
      </c>
      <c r="P446">
        <f>+Tabla1[[#This Row],[PRECIO SIN IVA]]*0.65</f>
        <v>4056.8970000000004</v>
      </c>
      <c r="Q446">
        <f>+Tabla1[[#This Row],[PRECIO SIN IVA]]*0.7</f>
        <v>4368.9659999999994</v>
      </c>
      <c r="R446">
        <f>+Tabla1[[#This Row],[PRECIO SIN IVA]]*0.85</f>
        <v>5305.1729999999998</v>
      </c>
      <c r="S446" s="1">
        <f>+Tabla1[[#This Row],[PRECIO SIN IVA]]*1.16</f>
        <v>7240.0007999999998</v>
      </c>
    </row>
    <row r="447" spans="1:19" x14ac:dyDescent="0.25">
      <c r="A447" s="2">
        <v>7047667</v>
      </c>
      <c r="B447" t="s">
        <v>548</v>
      </c>
      <c r="D447" t="s">
        <v>548</v>
      </c>
      <c r="E447" t="s">
        <v>50</v>
      </c>
      <c r="F447" t="s">
        <v>51</v>
      </c>
      <c r="G447" t="s">
        <v>53</v>
      </c>
      <c r="H447" t="s">
        <v>161</v>
      </c>
      <c r="I447" t="s">
        <v>36</v>
      </c>
      <c r="J447" t="s">
        <v>315</v>
      </c>
      <c r="K447" t="s">
        <v>45</v>
      </c>
      <c r="L447">
        <v>70476</v>
      </c>
      <c r="M447">
        <v>1</v>
      </c>
      <c r="N447" t="s">
        <v>29</v>
      </c>
      <c r="O447" s="4">
        <v>6241.38</v>
      </c>
      <c r="P447">
        <f>+Tabla1[[#This Row],[PRECIO SIN IVA]]*0.65</f>
        <v>4056.8970000000004</v>
      </c>
      <c r="Q447">
        <f>+Tabla1[[#This Row],[PRECIO SIN IVA]]*0.7</f>
        <v>4368.9659999999994</v>
      </c>
      <c r="R447">
        <f>+Tabla1[[#This Row],[PRECIO SIN IVA]]*0.85</f>
        <v>5305.1729999999998</v>
      </c>
      <c r="S447" s="1">
        <f>+Tabla1[[#This Row],[PRECIO SIN IVA]]*1.16</f>
        <v>7240.0007999999998</v>
      </c>
    </row>
    <row r="448" spans="1:19" x14ac:dyDescent="0.25">
      <c r="A448" s="2">
        <v>7047668</v>
      </c>
      <c r="B448" t="s">
        <v>549</v>
      </c>
      <c r="D448" t="s">
        <v>549</v>
      </c>
      <c r="E448" t="s">
        <v>50</v>
      </c>
      <c r="F448" t="s">
        <v>51</v>
      </c>
      <c r="G448" t="s">
        <v>53</v>
      </c>
      <c r="H448" t="s">
        <v>161</v>
      </c>
      <c r="I448" t="s">
        <v>36</v>
      </c>
      <c r="J448" t="s">
        <v>315</v>
      </c>
      <c r="K448" t="s">
        <v>46</v>
      </c>
      <c r="L448">
        <v>70476</v>
      </c>
      <c r="M448">
        <v>1</v>
      </c>
      <c r="N448" t="s">
        <v>29</v>
      </c>
      <c r="O448" s="4">
        <v>6241.38</v>
      </c>
      <c r="P448">
        <f>+Tabla1[[#This Row],[PRECIO SIN IVA]]*0.65</f>
        <v>4056.8970000000004</v>
      </c>
      <c r="Q448">
        <f>+Tabla1[[#This Row],[PRECIO SIN IVA]]*0.7</f>
        <v>4368.9659999999994</v>
      </c>
      <c r="R448">
        <f>+Tabla1[[#This Row],[PRECIO SIN IVA]]*0.85</f>
        <v>5305.1729999999998</v>
      </c>
      <c r="S448" s="1">
        <f>+Tabla1[[#This Row],[PRECIO SIN IVA]]*1.16</f>
        <v>7240.0007999999998</v>
      </c>
    </row>
    <row r="449" spans="1:19" x14ac:dyDescent="0.25">
      <c r="A449" s="2">
        <v>7047669</v>
      </c>
      <c r="B449" t="s">
        <v>550</v>
      </c>
      <c r="D449" t="s">
        <v>550</v>
      </c>
      <c r="E449" t="s">
        <v>50</v>
      </c>
      <c r="F449" t="s">
        <v>51</v>
      </c>
      <c r="G449" t="s">
        <v>53</v>
      </c>
      <c r="H449" t="s">
        <v>161</v>
      </c>
      <c r="I449" t="s">
        <v>36</v>
      </c>
      <c r="J449" t="s">
        <v>315</v>
      </c>
      <c r="K449" t="s">
        <v>47</v>
      </c>
      <c r="L449">
        <v>70476</v>
      </c>
      <c r="M449">
        <v>1</v>
      </c>
      <c r="N449" t="s">
        <v>29</v>
      </c>
      <c r="O449" s="4">
        <v>6241.38</v>
      </c>
      <c r="P449">
        <f>+Tabla1[[#This Row],[PRECIO SIN IVA]]*0.65</f>
        <v>4056.8970000000004</v>
      </c>
      <c r="Q449">
        <f>+Tabla1[[#This Row],[PRECIO SIN IVA]]*0.7</f>
        <v>4368.9659999999994</v>
      </c>
      <c r="R449">
        <f>+Tabla1[[#This Row],[PRECIO SIN IVA]]*0.85</f>
        <v>5305.1729999999998</v>
      </c>
      <c r="S449" s="1">
        <f>+Tabla1[[#This Row],[PRECIO SIN IVA]]*1.16</f>
        <v>7240.0007999999998</v>
      </c>
    </row>
    <row r="450" spans="1:19" s="9" customFormat="1" x14ac:dyDescent="0.25">
      <c r="A450" s="12">
        <v>7061659</v>
      </c>
      <c r="B450" s="9" t="s">
        <v>551</v>
      </c>
      <c r="D450" s="9" t="s">
        <v>551</v>
      </c>
      <c r="E450" s="9" t="s">
        <v>50</v>
      </c>
      <c r="F450" s="9" t="s">
        <v>51</v>
      </c>
      <c r="G450" s="9" t="s">
        <v>53</v>
      </c>
      <c r="H450" s="9" t="s">
        <v>161</v>
      </c>
      <c r="I450" s="9" t="s">
        <v>36</v>
      </c>
      <c r="M450" s="9">
        <v>1</v>
      </c>
      <c r="N450" s="9" t="s">
        <v>29</v>
      </c>
      <c r="O450" s="11">
        <v>7137.07</v>
      </c>
      <c r="P450" s="9">
        <f>+Tabla1[[#This Row],[PRECIO SIN IVA]]*0.65</f>
        <v>4639.0955000000004</v>
      </c>
      <c r="Q450" s="9">
        <f>+Tabla1[[#This Row],[PRECIO SIN IVA]]*0.7</f>
        <v>4995.9489999999996</v>
      </c>
      <c r="R450" s="9">
        <f>+Tabla1[[#This Row],[PRECIO SIN IVA]]*0.85</f>
        <v>6066.5094999999992</v>
      </c>
      <c r="S450" s="10">
        <f>+Tabla1[[#This Row],[PRECIO SIN IVA]]*1.16</f>
        <v>8279.0011999999988</v>
      </c>
    </row>
    <row r="451" spans="1:19" s="5" customFormat="1" x14ac:dyDescent="0.25">
      <c r="A451" s="8">
        <v>70007</v>
      </c>
      <c r="B451" s="5" t="s">
        <v>552</v>
      </c>
      <c r="D451" s="5" t="s">
        <v>552</v>
      </c>
      <c r="E451" s="5" t="s">
        <v>50</v>
      </c>
      <c r="F451" s="5" t="s">
        <v>75</v>
      </c>
      <c r="G451" s="5" t="s">
        <v>53</v>
      </c>
      <c r="H451" s="5" t="s">
        <v>161</v>
      </c>
      <c r="I451" s="5" t="s">
        <v>36</v>
      </c>
      <c r="M451" s="5">
        <v>1</v>
      </c>
      <c r="N451" s="5" t="s">
        <v>29</v>
      </c>
      <c r="O451" s="7"/>
      <c r="S451" s="6"/>
    </row>
    <row r="452" spans="1:19" x14ac:dyDescent="0.25">
      <c r="A452" s="2">
        <v>7000794</v>
      </c>
      <c r="B452" t="s">
        <v>552</v>
      </c>
      <c r="D452" t="s">
        <v>552</v>
      </c>
      <c r="E452" t="s">
        <v>50</v>
      </c>
      <c r="F452" t="s">
        <v>75</v>
      </c>
      <c r="G452" t="s">
        <v>53</v>
      </c>
      <c r="H452" t="s">
        <v>161</v>
      </c>
      <c r="I452" t="s">
        <v>36</v>
      </c>
      <c r="J452" t="s">
        <v>25</v>
      </c>
      <c r="K452" t="s">
        <v>44</v>
      </c>
      <c r="L452">
        <v>70007</v>
      </c>
      <c r="M452">
        <v>1</v>
      </c>
      <c r="N452" t="s">
        <v>29</v>
      </c>
      <c r="O452" s="4">
        <v>4746.55</v>
      </c>
      <c r="P452">
        <f>+Tabla1[[#This Row],[PRECIO SIN IVA]]*0.65</f>
        <v>3085.2575000000002</v>
      </c>
      <c r="Q452">
        <f>+Tabla1[[#This Row],[PRECIO SIN IVA]]*0.7</f>
        <v>3322.585</v>
      </c>
      <c r="R452">
        <f>+Tabla1[[#This Row],[PRECIO SIN IVA]]*0.85</f>
        <v>4034.5675000000001</v>
      </c>
      <c r="S452" s="1">
        <f>+Tabla1[[#This Row],[PRECIO SIN IVA]]*1.16</f>
        <v>5505.9979999999996</v>
      </c>
    </row>
    <row r="453" spans="1:19" x14ac:dyDescent="0.25">
      <c r="A453" s="2">
        <v>7000795</v>
      </c>
      <c r="B453" t="s">
        <v>553</v>
      </c>
      <c r="D453" t="s">
        <v>553</v>
      </c>
      <c r="E453" t="s">
        <v>50</v>
      </c>
      <c r="F453" t="s">
        <v>75</v>
      </c>
      <c r="G453" t="s">
        <v>53</v>
      </c>
      <c r="H453" t="s">
        <v>161</v>
      </c>
      <c r="I453" t="s">
        <v>36</v>
      </c>
      <c r="J453" t="s">
        <v>25</v>
      </c>
      <c r="K453" t="s">
        <v>45</v>
      </c>
      <c r="L453">
        <v>70007</v>
      </c>
      <c r="M453">
        <v>1</v>
      </c>
      <c r="N453" t="s">
        <v>29</v>
      </c>
      <c r="O453" s="4">
        <v>4746.55</v>
      </c>
      <c r="P453">
        <f>+Tabla1[[#This Row],[PRECIO SIN IVA]]*0.65</f>
        <v>3085.2575000000002</v>
      </c>
      <c r="Q453">
        <f>+Tabla1[[#This Row],[PRECIO SIN IVA]]*0.7</f>
        <v>3322.585</v>
      </c>
      <c r="R453">
        <f>+Tabla1[[#This Row],[PRECIO SIN IVA]]*0.85</f>
        <v>4034.5675000000001</v>
      </c>
      <c r="S453" s="1">
        <f>+Tabla1[[#This Row],[PRECIO SIN IVA]]*1.16</f>
        <v>5505.9979999999996</v>
      </c>
    </row>
    <row r="454" spans="1:19" x14ac:dyDescent="0.25">
      <c r="A454" s="2">
        <v>7000796</v>
      </c>
      <c r="B454" t="s">
        <v>554</v>
      </c>
      <c r="D454" t="s">
        <v>554</v>
      </c>
      <c r="E454" t="s">
        <v>50</v>
      </c>
      <c r="F454" t="s">
        <v>75</v>
      </c>
      <c r="G454" t="s">
        <v>53</v>
      </c>
      <c r="H454" t="s">
        <v>161</v>
      </c>
      <c r="I454" t="s">
        <v>36</v>
      </c>
      <c r="J454" t="s">
        <v>25</v>
      </c>
      <c r="K454" t="s">
        <v>46</v>
      </c>
      <c r="L454">
        <v>70007</v>
      </c>
      <c r="M454">
        <v>1</v>
      </c>
      <c r="N454" t="s">
        <v>29</v>
      </c>
      <c r="O454" s="4">
        <v>4746.55</v>
      </c>
      <c r="P454">
        <f>+Tabla1[[#This Row],[PRECIO SIN IVA]]*0.65</f>
        <v>3085.2575000000002</v>
      </c>
      <c r="Q454">
        <f>+Tabla1[[#This Row],[PRECIO SIN IVA]]*0.7</f>
        <v>3322.585</v>
      </c>
      <c r="R454">
        <f>+Tabla1[[#This Row],[PRECIO SIN IVA]]*0.85</f>
        <v>4034.5675000000001</v>
      </c>
      <c r="S454" s="1">
        <f>+Tabla1[[#This Row],[PRECIO SIN IVA]]*1.16</f>
        <v>5505.9979999999996</v>
      </c>
    </row>
    <row r="455" spans="1:19" s="5" customFormat="1" x14ac:dyDescent="0.25">
      <c r="A455" s="8">
        <v>70008</v>
      </c>
      <c r="B455" s="5" t="s">
        <v>555</v>
      </c>
      <c r="D455" s="5" t="s">
        <v>555</v>
      </c>
      <c r="E455" s="5" t="s">
        <v>50</v>
      </c>
      <c r="F455" s="5" t="s">
        <v>75</v>
      </c>
      <c r="G455" s="5" t="s">
        <v>53</v>
      </c>
      <c r="H455" s="5" t="s">
        <v>161</v>
      </c>
      <c r="I455" s="5" t="s">
        <v>36</v>
      </c>
      <c r="M455" s="5">
        <v>1</v>
      </c>
      <c r="N455" s="5" t="s">
        <v>29</v>
      </c>
      <c r="O455" s="7"/>
      <c r="S455" s="6"/>
    </row>
    <row r="456" spans="1:19" x14ac:dyDescent="0.25">
      <c r="A456" s="2">
        <v>7000800</v>
      </c>
      <c r="B456" t="s">
        <v>555</v>
      </c>
      <c r="D456" t="s">
        <v>555</v>
      </c>
      <c r="E456" t="s">
        <v>50</v>
      </c>
      <c r="F456" t="s">
        <v>75</v>
      </c>
      <c r="G456" t="s">
        <v>53</v>
      </c>
      <c r="H456" t="s">
        <v>161</v>
      </c>
      <c r="I456" t="s">
        <v>36</v>
      </c>
      <c r="J456" t="s">
        <v>83</v>
      </c>
      <c r="K456" t="s">
        <v>44</v>
      </c>
      <c r="L456">
        <v>70008</v>
      </c>
      <c r="M456">
        <v>1</v>
      </c>
      <c r="N456" t="s">
        <v>29</v>
      </c>
      <c r="O456" s="4">
        <v>4746.55</v>
      </c>
      <c r="P456">
        <f>+Tabla1[[#This Row],[PRECIO SIN IVA]]*0.65</f>
        <v>3085.2575000000002</v>
      </c>
      <c r="Q456">
        <f>+Tabla1[[#This Row],[PRECIO SIN IVA]]*0.7</f>
        <v>3322.585</v>
      </c>
      <c r="R456">
        <f>+Tabla1[[#This Row],[PRECIO SIN IVA]]*0.85</f>
        <v>4034.5675000000001</v>
      </c>
      <c r="S456" s="1">
        <f>+Tabla1[[#This Row],[PRECIO SIN IVA]]*1.16</f>
        <v>5505.9979999999996</v>
      </c>
    </row>
    <row r="457" spans="1:19" x14ac:dyDescent="0.25">
      <c r="A457" s="2">
        <v>7000801</v>
      </c>
      <c r="B457" t="s">
        <v>556</v>
      </c>
      <c r="D457" t="s">
        <v>556</v>
      </c>
      <c r="E457" t="s">
        <v>50</v>
      </c>
      <c r="F457" t="s">
        <v>75</v>
      </c>
      <c r="G457" t="s">
        <v>53</v>
      </c>
      <c r="H457" t="s">
        <v>161</v>
      </c>
      <c r="I457" t="s">
        <v>36</v>
      </c>
      <c r="J457" t="s">
        <v>83</v>
      </c>
      <c r="K457" t="s">
        <v>45</v>
      </c>
      <c r="L457">
        <v>70008</v>
      </c>
      <c r="M457">
        <v>1</v>
      </c>
      <c r="N457" t="s">
        <v>29</v>
      </c>
      <c r="O457" s="4">
        <v>4746.55</v>
      </c>
      <c r="P457">
        <f>+Tabla1[[#This Row],[PRECIO SIN IVA]]*0.65</f>
        <v>3085.2575000000002</v>
      </c>
      <c r="Q457">
        <f>+Tabla1[[#This Row],[PRECIO SIN IVA]]*0.7</f>
        <v>3322.585</v>
      </c>
      <c r="R457">
        <f>+Tabla1[[#This Row],[PRECIO SIN IVA]]*0.85</f>
        <v>4034.5675000000001</v>
      </c>
      <c r="S457" s="1">
        <f>+Tabla1[[#This Row],[PRECIO SIN IVA]]*1.16</f>
        <v>5505.9979999999996</v>
      </c>
    </row>
    <row r="458" spans="1:19" x14ac:dyDescent="0.25">
      <c r="A458" s="2">
        <v>7000802</v>
      </c>
      <c r="B458" t="s">
        <v>557</v>
      </c>
      <c r="D458" t="s">
        <v>557</v>
      </c>
      <c r="E458" t="s">
        <v>50</v>
      </c>
      <c r="F458" t="s">
        <v>75</v>
      </c>
      <c r="G458" t="s">
        <v>53</v>
      </c>
      <c r="H458" t="s">
        <v>161</v>
      </c>
      <c r="I458" t="s">
        <v>36</v>
      </c>
      <c r="J458" t="s">
        <v>83</v>
      </c>
      <c r="K458" t="s">
        <v>46</v>
      </c>
      <c r="L458">
        <v>70008</v>
      </c>
      <c r="M458">
        <v>1</v>
      </c>
      <c r="N458" t="s">
        <v>29</v>
      </c>
      <c r="O458" s="4">
        <v>4746.55</v>
      </c>
      <c r="P458">
        <f>+Tabla1[[#This Row],[PRECIO SIN IVA]]*0.65</f>
        <v>3085.2575000000002</v>
      </c>
      <c r="Q458">
        <f>+Tabla1[[#This Row],[PRECIO SIN IVA]]*0.7</f>
        <v>3322.585</v>
      </c>
      <c r="R458">
        <f>+Tabla1[[#This Row],[PRECIO SIN IVA]]*0.85</f>
        <v>4034.5675000000001</v>
      </c>
      <c r="S458" s="1">
        <f>+Tabla1[[#This Row],[PRECIO SIN IVA]]*1.16</f>
        <v>5505.9979999999996</v>
      </c>
    </row>
    <row r="459" spans="1:19" x14ac:dyDescent="0.25">
      <c r="A459" s="2">
        <v>7000803</v>
      </c>
      <c r="B459" t="s">
        <v>558</v>
      </c>
      <c r="D459" t="s">
        <v>558</v>
      </c>
      <c r="E459" t="s">
        <v>50</v>
      </c>
      <c r="F459" t="s">
        <v>75</v>
      </c>
      <c r="G459" t="s">
        <v>53</v>
      </c>
      <c r="H459" t="s">
        <v>161</v>
      </c>
      <c r="I459" t="s">
        <v>36</v>
      </c>
      <c r="J459" t="s">
        <v>83</v>
      </c>
      <c r="K459" t="s">
        <v>47</v>
      </c>
      <c r="L459">
        <v>70008</v>
      </c>
      <c r="M459">
        <v>1</v>
      </c>
      <c r="N459" t="s">
        <v>29</v>
      </c>
      <c r="O459" s="4">
        <v>4746.55</v>
      </c>
      <c r="P459">
        <f>+Tabla1[[#This Row],[PRECIO SIN IVA]]*0.65</f>
        <v>3085.2575000000002</v>
      </c>
      <c r="Q459">
        <f>+Tabla1[[#This Row],[PRECIO SIN IVA]]*0.7</f>
        <v>3322.585</v>
      </c>
      <c r="R459">
        <f>+Tabla1[[#This Row],[PRECIO SIN IVA]]*0.85</f>
        <v>4034.5675000000001</v>
      </c>
      <c r="S459" s="1">
        <f>+Tabla1[[#This Row],[PRECIO SIN IVA]]*1.16</f>
        <v>5505.9979999999996</v>
      </c>
    </row>
    <row r="460" spans="1:19" s="5" customFormat="1" x14ac:dyDescent="0.25">
      <c r="A460" s="8">
        <v>70000</v>
      </c>
      <c r="B460" s="5" t="s">
        <v>559</v>
      </c>
      <c r="D460" s="5" t="s">
        <v>559</v>
      </c>
      <c r="E460" s="5" t="s">
        <v>50</v>
      </c>
      <c r="F460" s="5" t="s">
        <v>75</v>
      </c>
      <c r="G460" s="5" t="s">
        <v>53</v>
      </c>
      <c r="H460" s="5" t="s">
        <v>161</v>
      </c>
      <c r="I460" s="5" t="s">
        <v>36</v>
      </c>
      <c r="M460" s="5">
        <v>1</v>
      </c>
      <c r="N460" s="5" t="s">
        <v>29</v>
      </c>
      <c r="O460" s="7"/>
      <c r="S460" s="6"/>
    </row>
    <row r="461" spans="1:19" x14ac:dyDescent="0.25">
      <c r="A461" s="2">
        <v>7000014</v>
      </c>
      <c r="B461" t="s">
        <v>559</v>
      </c>
      <c r="D461" t="s">
        <v>559</v>
      </c>
      <c r="E461" t="s">
        <v>50</v>
      </c>
      <c r="F461" t="s">
        <v>75</v>
      </c>
      <c r="G461" t="s">
        <v>53</v>
      </c>
      <c r="H461" t="s">
        <v>161</v>
      </c>
      <c r="I461" t="s">
        <v>36</v>
      </c>
      <c r="J461" t="s">
        <v>656</v>
      </c>
      <c r="K461" t="s">
        <v>45</v>
      </c>
      <c r="L461">
        <v>70000</v>
      </c>
      <c r="M461">
        <v>1</v>
      </c>
      <c r="N461" t="s">
        <v>29</v>
      </c>
      <c r="O461" s="4">
        <v>4746.55</v>
      </c>
      <c r="P461">
        <f>+Tabla1[[#This Row],[PRECIO SIN IVA]]*0.65</f>
        <v>3085.2575000000002</v>
      </c>
      <c r="Q461">
        <f>+Tabla1[[#This Row],[PRECIO SIN IVA]]*0.7</f>
        <v>3322.585</v>
      </c>
      <c r="R461">
        <f>+Tabla1[[#This Row],[PRECIO SIN IVA]]*0.85</f>
        <v>4034.5675000000001</v>
      </c>
      <c r="S461" s="1">
        <f>+Tabla1[[#This Row],[PRECIO SIN IVA]]*1.16</f>
        <v>5505.9979999999996</v>
      </c>
    </row>
    <row r="462" spans="1:19" x14ac:dyDescent="0.25">
      <c r="A462" s="2">
        <v>7000015</v>
      </c>
      <c r="B462" t="s">
        <v>560</v>
      </c>
      <c r="D462" t="s">
        <v>560</v>
      </c>
      <c r="E462" t="s">
        <v>50</v>
      </c>
      <c r="F462" t="s">
        <v>75</v>
      </c>
      <c r="G462" t="s">
        <v>53</v>
      </c>
      <c r="H462" t="s">
        <v>161</v>
      </c>
      <c r="I462" t="s">
        <v>36</v>
      </c>
      <c r="J462" t="s">
        <v>656</v>
      </c>
      <c r="K462" t="s">
        <v>46</v>
      </c>
      <c r="L462">
        <v>70000</v>
      </c>
      <c r="M462">
        <v>1</v>
      </c>
      <c r="N462" t="s">
        <v>29</v>
      </c>
      <c r="O462" s="4">
        <v>4746.55</v>
      </c>
      <c r="P462">
        <f>+Tabla1[[#This Row],[PRECIO SIN IVA]]*0.65</f>
        <v>3085.2575000000002</v>
      </c>
      <c r="Q462">
        <f>+Tabla1[[#This Row],[PRECIO SIN IVA]]*0.7</f>
        <v>3322.585</v>
      </c>
      <c r="R462">
        <f>+Tabla1[[#This Row],[PRECIO SIN IVA]]*0.85</f>
        <v>4034.5675000000001</v>
      </c>
      <c r="S462" s="1">
        <f>+Tabla1[[#This Row],[PRECIO SIN IVA]]*1.16</f>
        <v>5505.9979999999996</v>
      </c>
    </row>
    <row r="463" spans="1:19" s="5" customFormat="1" x14ac:dyDescent="0.25">
      <c r="A463" s="8">
        <v>70008</v>
      </c>
      <c r="B463" s="5" t="s">
        <v>561</v>
      </c>
      <c r="D463" s="5" t="s">
        <v>561</v>
      </c>
      <c r="E463" s="5" t="s">
        <v>50</v>
      </c>
      <c r="F463" s="5" t="s">
        <v>75</v>
      </c>
      <c r="G463" s="5" t="s">
        <v>53</v>
      </c>
      <c r="H463" s="5" t="s">
        <v>161</v>
      </c>
      <c r="I463" s="5" t="s">
        <v>36</v>
      </c>
      <c r="M463" s="5">
        <v>1</v>
      </c>
      <c r="N463" s="5" t="s">
        <v>29</v>
      </c>
      <c r="O463" s="7"/>
      <c r="S463" s="6"/>
    </row>
    <row r="464" spans="1:19" x14ac:dyDescent="0.25">
      <c r="A464" s="2">
        <v>7000812</v>
      </c>
      <c r="B464" t="s">
        <v>561</v>
      </c>
      <c r="D464" t="s">
        <v>561</v>
      </c>
      <c r="E464" t="s">
        <v>50</v>
      </c>
      <c r="F464" t="s">
        <v>75</v>
      </c>
      <c r="G464" t="s">
        <v>53</v>
      </c>
      <c r="H464" t="s">
        <v>161</v>
      </c>
      <c r="I464" t="s">
        <v>36</v>
      </c>
      <c r="J464" t="s">
        <v>657</v>
      </c>
      <c r="K464" t="s">
        <v>44</v>
      </c>
      <c r="L464">
        <v>70008</v>
      </c>
      <c r="M464">
        <v>1</v>
      </c>
      <c r="N464" t="s">
        <v>29</v>
      </c>
      <c r="O464" s="4">
        <v>4746.55</v>
      </c>
      <c r="P464">
        <f>+Tabla1[[#This Row],[PRECIO SIN IVA]]*0.65</f>
        <v>3085.2575000000002</v>
      </c>
      <c r="Q464">
        <f>+Tabla1[[#This Row],[PRECIO SIN IVA]]*0.7</f>
        <v>3322.585</v>
      </c>
      <c r="R464">
        <f>+Tabla1[[#This Row],[PRECIO SIN IVA]]*0.85</f>
        <v>4034.5675000000001</v>
      </c>
      <c r="S464" s="1">
        <f>+Tabla1[[#This Row],[PRECIO SIN IVA]]*1.16</f>
        <v>5505.9979999999996</v>
      </c>
    </row>
    <row r="465" spans="1:19" x14ac:dyDescent="0.25">
      <c r="A465" s="2">
        <v>7000813</v>
      </c>
      <c r="B465" t="s">
        <v>562</v>
      </c>
      <c r="D465" t="s">
        <v>562</v>
      </c>
      <c r="E465" t="s">
        <v>50</v>
      </c>
      <c r="F465" t="s">
        <v>75</v>
      </c>
      <c r="G465" t="s">
        <v>53</v>
      </c>
      <c r="H465" t="s">
        <v>161</v>
      </c>
      <c r="I465" t="s">
        <v>36</v>
      </c>
      <c r="J465" t="s">
        <v>657</v>
      </c>
      <c r="K465" t="s">
        <v>45</v>
      </c>
      <c r="L465">
        <v>70008</v>
      </c>
      <c r="M465">
        <v>1</v>
      </c>
      <c r="N465" t="s">
        <v>29</v>
      </c>
      <c r="O465" s="4">
        <v>4746.55</v>
      </c>
      <c r="P465">
        <f>+Tabla1[[#This Row],[PRECIO SIN IVA]]*0.65</f>
        <v>3085.2575000000002</v>
      </c>
      <c r="Q465">
        <f>+Tabla1[[#This Row],[PRECIO SIN IVA]]*0.7</f>
        <v>3322.585</v>
      </c>
      <c r="R465">
        <f>+Tabla1[[#This Row],[PRECIO SIN IVA]]*0.85</f>
        <v>4034.5675000000001</v>
      </c>
      <c r="S465" s="1">
        <f>+Tabla1[[#This Row],[PRECIO SIN IVA]]*1.16</f>
        <v>5505.9979999999996</v>
      </c>
    </row>
    <row r="466" spans="1:19" x14ac:dyDescent="0.25">
      <c r="A466" s="2">
        <v>7000814</v>
      </c>
      <c r="B466" t="s">
        <v>563</v>
      </c>
      <c r="D466" t="s">
        <v>563</v>
      </c>
      <c r="E466" t="s">
        <v>50</v>
      </c>
      <c r="F466" t="s">
        <v>75</v>
      </c>
      <c r="G466" t="s">
        <v>53</v>
      </c>
      <c r="H466" t="s">
        <v>161</v>
      </c>
      <c r="I466" t="s">
        <v>36</v>
      </c>
      <c r="J466" t="s">
        <v>657</v>
      </c>
      <c r="K466" t="s">
        <v>46</v>
      </c>
      <c r="L466">
        <v>70008</v>
      </c>
      <c r="M466">
        <v>1</v>
      </c>
      <c r="N466" t="s">
        <v>29</v>
      </c>
      <c r="O466" s="4">
        <v>4746.55</v>
      </c>
      <c r="P466">
        <f>+Tabla1[[#This Row],[PRECIO SIN IVA]]*0.65</f>
        <v>3085.2575000000002</v>
      </c>
      <c r="Q466">
        <f>+Tabla1[[#This Row],[PRECIO SIN IVA]]*0.7</f>
        <v>3322.585</v>
      </c>
      <c r="R466">
        <f>+Tabla1[[#This Row],[PRECIO SIN IVA]]*0.85</f>
        <v>4034.5675000000001</v>
      </c>
      <c r="S466" s="1">
        <f>+Tabla1[[#This Row],[PRECIO SIN IVA]]*1.16</f>
        <v>5505.9979999999996</v>
      </c>
    </row>
    <row r="467" spans="1:19" s="5" customFormat="1" x14ac:dyDescent="0.25">
      <c r="A467" s="8">
        <v>70700</v>
      </c>
      <c r="B467" s="5" t="s">
        <v>564</v>
      </c>
      <c r="D467" s="5" t="s">
        <v>564</v>
      </c>
      <c r="E467" s="5" t="s">
        <v>50</v>
      </c>
      <c r="F467" s="5" t="s">
        <v>75</v>
      </c>
      <c r="G467" s="5" t="s">
        <v>53</v>
      </c>
      <c r="H467" s="5" t="s">
        <v>161</v>
      </c>
      <c r="I467" s="5" t="s">
        <v>36</v>
      </c>
      <c r="M467" s="5">
        <v>1</v>
      </c>
      <c r="N467" s="5" t="s">
        <v>29</v>
      </c>
      <c r="O467" s="7"/>
      <c r="S467" s="6"/>
    </row>
    <row r="468" spans="1:19" x14ac:dyDescent="0.25">
      <c r="A468" s="2">
        <v>7070079</v>
      </c>
      <c r="B468" t="s">
        <v>564</v>
      </c>
      <c r="D468" t="s">
        <v>564</v>
      </c>
      <c r="E468" t="s">
        <v>50</v>
      </c>
      <c r="F468" t="s">
        <v>75</v>
      </c>
      <c r="G468" t="s">
        <v>53</v>
      </c>
      <c r="H468" t="s">
        <v>161</v>
      </c>
      <c r="I468" t="s">
        <v>36</v>
      </c>
      <c r="J468" t="s">
        <v>650</v>
      </c>
      <c r="K468" t="s">
        <v>44</v>
      </c>
      <c r="L468">
        <v>70700</v>
      </c>
      <c r="M468">
        <v>1</v>
      </c>
      <c r="N468" t="s">
        <v>29</v>
      </c>
      <c r="O468" s="4">
        <v>4746.55</v>
      </c>
      <c r="P468">
        <f>+Tabla1[[#This Row],[PRECIO SIN IVA]]*0.65</f>
        <v>3085.2575000000002</v>
      </c>
      <c r="Q468">
        <f>+Tabla1[[#This Row],[PRECIO SIN IVA]]*0.7</f>
        <v>3322.585</v>
      </c>
      <c r="R468">
        <f>+Tabla1[[#This Row],[PRECIO SIN IVA]]*0.85</f>
        <v>4034.5675000000001</v>
      </c>
      <c r="S468" s="1">
        <f>+Tabla1[[#This Row],[PRECIO SIN IVA]]*1.16</f>
        <v>5505.9979999999996</v>
      </c>
    </row>
    <row r="469" spans="1:19" x14ac:dyDescent="0.25">
      <c r="A469" s="2">
        <v>7070080</v>
      </c>
      <c r="B469" t="s">
        <v>565</v>
      </c>
      <c r="D469" t="s">
        <v>565</v>
      </c>
      <c r="E469" t="s">
        <v>50</v>
      </c>
      <c r="F469" t="s">
        <v>75</v>
      </c>
      <c r="G469" t="s">
        <v>53</v>
      </c>
      <c r="H469" t="s">
        <v>161</v>
      </c>
      <c r="I469" t="s">
        <v>36</v>
      </c>
      <c r="J469" t="s">
        <v>650</v>
      </c>
      <c r="K469" t="s">
        <v>45</v>
      </c>
      <c r="L469">
        <v>70700</v>
      </c>
      <c r="M469">
        <v>1</v>
      </c>
      <c r="N469" t="s">
        <v>29</v>
      </c>
      <c r="O469" s="4">
        <v>4746.55</v>
      </c>
      <c r="P469">
        <f>+Tabla1[[#This Row],[PRECIO SIN IVA]]*0.65</f>
        <v>3085.2575000000002</v>
      </c>
      <c r="Q469">
        <f>+Tabla1[[#This Row],[PRECIO SIN IVA]]*0.7</f>
        <v>3322.585</v>
      </c>
      <c r="R469">
        <f>+Tabla1[[#This Row],[PRECIO SIN IVA]]*0.85</f>
        <v>4034.5675000000001</v>
      </c>
      <c r="S469" s="1">
        <f>+Tabla1[[#This Row],[PRECIO SIN IVA]]*1.16</f>
        <v>5505.9979999999996</v>
      </c>
    </row>
    <row r="470" spans="1:19" x14ac:dyDescent="0.25">
      <c r="A470" s="2">
        <v>7070081</v>
      </c>
      <c r="B470" t="s">
        <v>566</v>
      </c>
      <c r="D470" t="s">
        <v>566</v>
      </c>
      <c r="E470" t="s">
        <v>50</v>
      </c>
      <c r="F470" t="s">
        <v>75</v>
      </c>
      <c r="G470" t="s">
        <v>53</v>
      </c>
      <c r="H470" t="s">
        <v>161</v>
      </c>
      <c r="I470" t="s">
        <v>36</v>
      </c>
      <c r="J470" t="s">
        <v>650</v>
      </c>
      <c r="K470" t="s">
        <v>46</v>
      </c>
      <c r="L470">
        <v>70700</v>
      </c>
      <c r="M470">
        <v>1</v>
      </c>
      <c r="N470" t="s">
        <v>29</v>
      </c>
      <c r="O470" s="4">
        <v>4746.55</v>
      </c>
      <c r="P470">
        <f>+Tabla1[[#This Row],[PRECIO SIN IVA]]*0.65</f>
        <v>3085.2575000000002</v>
      </c>
      <c r="Q470">
        <f>+Tabla1[[#This Row],[PRECIO SIN IVA]]*0.7</f>
        <v>3322.585</v>
      </c>
      <c r="R470">
        <f>+Tabla1[[#This Row],[PRECIO SIN IVA]]*0.85</f>
        <v>4034.5675000000001</v>
      </c>
      <c r="S470" s="1">
        <f>+Tabla1[[#This Row],[PRECIO SIN IVA]]*1.16</f>
        <v>5505.9979999999996</v>
      </c>
    </row>
    <row r="471" spans="1:19" s="9" customFormat="1" x14ac:dyDescent="0.25">
      <c r="A471" s="12">
        <v>8041184</v>
      </c>
      <c r="B471" s="9" t="s">
        <v>564</v>
      </c>
      <c r="D471" s="9" t="s">
        <v>564</v>
      </c>
      <c r="E471" s="9" t="s">
        <v>50</v>
      </c>
      <c r="F471" s="9" t="s">
        <v>75</v>
      </c>
      <c r="G471" s="9" t="s">
        <v>53</v>
      </c>
      <c r="H471" s="9" t="s">
        <v>161</v>
      </c>
      <c r="I471" s="9" t="s">
        <v>36</v>
      </c>
      <c r="M471" s="9">
        <v>1</v>
      </c>
      <c r="N471" s="9" t="s">
        <v>29</v>
      </c>
      <c r="O471" s="11">
        <v>4746.55</v>
      </c>
      <c r="P471" s="9">
        <f>+Tabla1[[#This Row],[PRECIO SIN IVA]]*0.65</f>
        <v>3085.2575000000002</v>
      </c>
      <c r="Q471" s="9">
        <f>+Tabla1[[#This Row],[PRECIO SIN IVA]]*0.7</f>
        <v>3322.585</v>
      </c>
      <c r="R471" s="9">
        <f>+Tabla1[[#This Row],[PRECIO SIN IVA]]*0.85</f>
        <v>4034.5675000000001</v>
      </c>
      <c r="S471" s="10">
        <f>+Tabla1[[#This Row],[PRECIO SIN IVA]]*1.16</f>
        <v>5505.9979999999996</v>
      </c>
    </row>
    <row r="472" spans="1:19" s="5" customFormat="1" x14ac:dyDescent="0.25">
      <c r="A472" s="8">
        <v>12080</v>
      </c>
      <c r="B472" s="5" t="s">
        <v>567</v>
      </c>
      <c r="D472" s="5" t="s">
        <v>567</v>
      </c>
      <c r="E472" s="5" t="s">
        <v>50</v>
      </c>
      <c r="F472" s="5" t="s">
        <v>75</v>
      </c>
      <c r="G472" s="5" t="s">
        <v>53</v>
      </c>
      <c r="H472" s="5" t="s">
        <v>161</v>
      </c>
      <c r="I472" s="5" t="s">
        <v>36</v>
      </c>
      <c r="M472" s="5">
        <v>1</v>
      </c>
      <c r="N472" s="5" t="s">
        <v>29</v>
      </c>
      <c r="O472" s="7"/>
      <c r="S472" s="6"/>
    </row>
    <row r="473" spans="1:19" x14ac:dyDescent="0.25">
      <c r="A473" s="2">
        <v>120801</v>
      </c>
      <c r="B473" t="s">
        <v>567</v>
      </c>
      <c r="D473" t="s">
        <v>567</v>
      </c>
      <c r="E473" t="s">
        <v>50</v>
      </c>
      <c r="F473" t="s">
        <v>75</v>
      </c>
      <c r="G473" t="s">
        <v>53</v>
      </c>
      <c r="H473" t="s">
        <v>161</v>
      </c>
      <c r="I473" t="s">
        <v>36</v>
      </c>
      <c r="J473" t="s">
        <v>83</v>
      </c>
      <c r="K473" t="s">
        <v>135</v>
      </c>
      <c r="L473">
        <v>12080</v>
      </c>
      <c r="M473">
        <v>1</v>
      </c>
      <c r="N473" t="s">
        <v>29</v>
      </c>
      <c r="O473" s="4">
        <v>1329.31</v>
      </c>
      <c r="P473">
        <f>+Tabla1[[#This Row],[PRECIO SIN IVA]]*0.65</f>
        <v>864.05150000000003</v>
      </c>
      <c r="Q473">
        <f>+Tabla1[[#This Row],[PRECIO SIN IVA]]*0.7</f>
        <v>930.51699999999994</v>
      </c>
      <c r="R473">
        <f>+Tabla1[[#This Row],[PRECIO SIN IVA]]*0.85</f>
        <v>1129.9134999999999</v>
      </c>
      <c r="S473" s="1">
        <f>+Tabla1[[#This Row],[PRECIO SIN IVA]]*1.16</f>
        <v>1541.9995999999999</v>
      </c>
    </row>
    <row r="474" spans="1:19" x14ac:dyDescent="0.25">
      <c r="A474" s="2">
        <v>120802</v>
      </c>
      <c r="B474" t="s">
        <v>568</v>
      </c>
      <c r="D474" t="s">
        <v>568</v>
      </c>
      <c r="E474" t="s">
        <v>50</v>
      </c>
      <c r="F474" t="s">
        <v>75</v>
      </c>
      <c r="G474" t="s">
        <v>53</v>
      </c>
      <c r="H474" t="s">
        <v>161</v>
      </c>
      <c r="I474" t="s">
        <v>36</v>
      </c>
      <c r="J474" t="s">
        <v>83</v>
      </c>
      <c r="K474" t="s">
        <v>44</v>
      </c>
      <c r="L474">
        <v>12080</v>
      </c>
      <c r="M474">
        <v>1</v>
      </c>
      <c r="N474" t="s">
        <v>29</v>
      </c>
      <c r="O474" s="4">
        <v>1329.31</v>
      </c>
      <c r="P474">
        <f>+Tabla1[[#This Row],[PRECIO SIN IVA]]*0.65</f>
        <v>864.05150000000003</v>
      </c>
      <c r="Q474">
        <f>+Tabla1[[#This Row],[PRECIO SIN IVA]]*0.7</f>
        <v>930.51699999999994</v>
      </c>
      <c r="R474">
        <f>+Tabla1[[#This Row],[PRECIO SIN IVA]]*0.85</f>
        <v>1129.9134999999999</v>
      </c>
      <c r="S474" s="1">
        <f>+Tabla1[[#This Row],[PRECIO SIN IVA]]*1.16</f>
        <v>1541.9995999999999</v>
      </c>
    </row>
    <row r="475" spans="1:19" x14ac:dyDescent="0.25">
      <c r="A475" s="2">
        <v>120803</v>
      </c>
      <c r="B475" t="s">
        <v>569</v>
      </c>
      <c r="D475" t="s">
        <v>569</v>
      </c>
      <c r="E475" t="s">
        <v>50</v>
      </c>
      <c r="F475" t="s">
        <v>75</v>
      </c>
      <c r="G475" t="s">
        <v>53</v>
      </c>
      <c r="H475" t="s">
        <v>161</v>
      </c>
      <c r="I475" t="s">
        <v>36</v>
      </c>
      <c r="J475" t="s">
        <v>83</v>
      </c>
      <c r="K475" t="s">
        <v>45</v>
      </c>
      <c r="L475">
        <v>12080</v>
      </c>
      <c r="M475">
        <v>1</v>
      </c>
      <c r="N475" t="s">
        <v>29</v>
      </c>
      <c r="O475" s="4">
        <v>1329.31</v>
      </c>
      <c r="P475">
        <f>+Tabla1[[#This Row],[PRECIO SIN IVA]]*0.65</f>
        <v>864.05150000000003</v>
      </c>
      <c r="Q475">
        <f>+Tabla1[[#This Row],[PRECIO SIN IVA]]*0.7</f>
        <v>930.51699999999994</v>
      </c>
      <c r="R475">
        <f>+Tabla1[[#This Row],[PRECIO SIN IVA]]*0.85</f>
        <v>1129.9134999999999</v>
      </c>
      <c r="S475" s="1">
        <f>+Tabla1[[#This Row],[PRECIO SIN IVA]]*1.16</f>
        <v>1541.9995999999999</v>
      </c>
    </row>
    <row r="476" spans="1:19" x14ac:dyDescent="0.25">
      <c r="A476" s="2">
        <v>120804</v>
      </c>
      <c r="B476" t="s">
        <v>570</v>
      </c>
      <c r="D476" t="s">
        <v>570</v>
      </c>
      <c r="E476" t="s">
        <v>50</v>
      </c>
      <c r="F476" t="s">
        <v>75</v>
      </c>
      <c r="G476" t="s">
        <v>53</v>
      </c>
      <c r="H476" t="s">
        <v>161</v>
      </c>
      <c r="I476" t="s">
        <v>36</v>
      </c>
      <c r="J476" t="s">
        <v>83</v>
      </c>
      <c r="K476" t="s">
        <v>46</v>
      </c>
      <c r="L476">
        <v>12080</v>
      </c>
      <c r="M476">
        <v>1</v>
      </c>
      <c r="N476" t="s">
        <v>29</v>
      </c>
      <c r="O476" s="4">
        <v>1329.31</v>
      </c>
      <c r="P476">
        <f>+Tabla1[[#This Row],[PRECIO SIN IVA]]*0.65</f>
        <v>864.05150000000003</v>
      </c>
      <c r="Q476">
        <f>+Tabla1[[#This Row],[PRECIO SIN IVA]]*0.7</f>
        <v>930.51699999999994</v>
      </c>
      <c r="R476">
        <f>+Tabla1[[#This Row],[PRECIO SIN IVA]]*0.85</f>
        <v>1129.9134999999999</v>
      </c>
      <c r="S476" s="1">
        <f>+Tabla1[[#This Row],[PRECIO SIN IVA]]*1.16</f>
        <v>1541.9995999999999</v>
      </c>
    </row>
    <row r="477" spans="1:19" s="5" customFormat="1" x14ac:dyDescent="0.25">
      <c r="A477" s="8">
        <v>10710</v>
      </c>
      <c r="B477" s="5" t="s">
        <v>571</v>
      </c>
      <c r="D477" s="5" t="s">
        <v>571</v>
      </c>
      <c r="E477" s="5" t="s">
        <v>50</v>
      </c>
      <c r="F477" s="5" t="s">
        <v>75</v>
      </c>
      <c r="G477" s="5" t="s">
        <v>53</v>
      </c>
      <c r="H477" s="5" t="s">
        <v>161</v>
      </c>
      <c r="I477" s="5" t="s">
        <v>36</v>
      </c>
      <c r="M477" s="5">
        <v>1</v>
      </c>
      <c r="N477" s="5" t="s">
        <v>29</v>
      </c>
      <c r="O477" s="7"/>
      <c r="S477" s="6"/>
    </row>
    <row r="478" spans="1:19" x14ac:dyDescent="0.25">
      <c r="A478" s="2">
        <v>107103</v>
      </c>
      <c r="B478" t="s">
        <v>571</v>
      </c>
      <c r="D478" t="s">
        <v>571</v>
      </c>
      <c r="E478" t="s">
        <v>50</v>
      </c>
      <c r="F478" t="s">
        <v>75</v>
      </c>
      <c r="G478" t="s">
        <v>53</v>
      </c>
      <c r="H478" t="s">
        <v>161</v>
      </c>
      <c r="I478" t="s">
        <v>36</v>
      </c>
      <c r="J478" t="s">
        <v>25</v>
      </c>
      <c r="K478" t="s">
        <v>135</v>
      </c>
      <c r="L478">
        <v>10710</v>
      </c>
      <c r="M478">
        <v>1</v>
      </c>
      <c r="N478" t="s">
        <v>29</v>
      </c>
      <c r="O478" s="4">
        <v>1329.31</v>
      </c>
      <c r="P478">
        <f>+Tabla1[[#This Row],[PRECIO SIN IVA]]*0.65</f>
        <v>864.05150000000003</v>
      </c>
      <c r="Q478">
        <f>+Tabla1[[#This Row],[PRECIO SIN IVA]]*0.7</f>
        <v>930.51699999999994</v>
      </c>
      <c r="R478">
        <f>+Tabla1[[#This Row],[PRECIO SIN IVA]]*0.85</f>
        <v>1129.9134999999999</v>
      </c>
      <c r="S478" s="1">
        <f>+Tabla1[[#This Row],[PRECIO SIN IVA]]*1.16</f>
        <v>1541.9995999999999</v>
      </c>
    </row>
    <row r="479" spans="1:19" x14ac:dyDescent="0.25">
      <c r="A479" s="2">
        <v>107104</v>
      </c>
      <c r="B479" t="s">
        <v>572</v>
      </c>
      <c r="D479" t="s">
        <v>572</v>
      </c>
      <c r="E479" t="s">
        <v>50</v>
      </c>
      <c r="F479" t="s">
        <v>75</v>
      </c>
      <c r="G479" t="s">
        <v>53</v>
      </c>
      <c r="H479" t="s">
        <v>161</v>
      </c>
      <c r="I479" t="s">
        <v>36</v>
      </c>
      <c r="J479" t="s">
        <v>25</v>
      </c>
      <c r="K479" t="s">
        <v>44</v>
      </c>
      <c r="L479">
        <v>10710</v>
      </c>
      <c r="M479">
        <v>1</v>
      </c>
      <c r="N479" t="s">
        <v>29</v>
      </c>
      <c r="O479" s="4">
        <v>1329.31</v>
      </c>
      <c r="P479">
        <f>+Tabla1[[#This Row],[PRECIO SIN IVA]]*0.65</f>
        <v>864.05150000000003</v>
      </c>
      <c r="Q479">
        <f>+Tabla1[[#This Row],[PRECIO SIN IVA]]*0.7</f>
        <v>930.51699999999994</v>
      </c>
      <c r="R479">
        <f>+Tabla1[[#This Row],[PRECIO SIN IVA]]*0.85</f>
        <v>1129.9134999999999</v>
      </c>
      <c r="S479" s="1">
        <f>+Tabla1[[#This Row],[PRECIO SIN IVA]]*1.16</f>
        <v>1541.9995999999999</v>
      </c>
    </row>
    <row r="480" spans="1:19" x14ac:dyDescent="0.25">
      <c r="A480" s="2">
        <v>107105</v>
      </c>
      <c r="B480" t="s">
        <v>573</v>
      </c>
      <c r="D480" t="s">
        <v>573</v>
      </c>
      <c r="E480" t="s">
        <v>50</v>
      </c>
      <c r="F480" t="s">
        <v>75</v>
      </c>
      <c r="G480" t="s">
        <v>53</v>
      </c>
      <c r="H480" t="s">
        <v>161</v>
      </c>
      <c r="I480" t="s">
        <v>36</v>
      </c>
      <c r="J480" t="s">
        <v>25</v>
      </c>
      <c r="K480" t="s">
        <v>45</v>
      </c>
      <c r="L480">
        <v>10710</v>
      </c>
      <c r="M480">
        <v>1</v>
      </c>
      <c r="N480" t="s">
        <v>29</v>
      </c>
      <c r="O480" s="4">
        <v>1329.31</v>
      </c>
      <c r="P480">
        <f>+Tabla1[[#This Row],[PRECIO SIN IVA]]*0.65</f>
        <v>864.05150000000003</v>
      </c>
      <c r="Q480">
        <f>+Tabla1[[#This Row],[PRECIO SIN IVA]]*0.7</f>
        <v>930.51699999999994</v>
      </c>
      <c r="R480">
        <f>+Tabla1[[#This Row],[PRECIO SIN IVA]]*0.85</f>
        <v>1129.9134999999999</v>
      </c>
      <c r="S480" s="1">
        <f>+Tabla1[[#This Row],[PRECIO SIN IVA]]*1.16</f>
        <v>1541.9995999999999</v>
      </c>
    </row>
    <row r="481" spans="1:19" x14ac:dyDescent="0.25">
      <c r="A481" s="2">
        <v>107106</v>
      </c>
      <c r="B481" t="s">
        <v>574</v>
      </c>
      <c r="D481" t="s">
        <v>574</v>
      </c>
      <c r="E481" t="s">
        <v>50</v>
      </c>
      <c r="F481" t="s">
        <v>75</v>
      </c>
      <c r="G481" t="s">
        <v>53</v>
      </c>
      <c r="H481" t="s">
        <v>161</v>
      </c>
      <c r="I481" t="s">
        <v>36</v>
      </c>
      <c r="J481" t="s">
        <v>25</v>
      </c>
      <c r="K481" t="s">
        <v>46</v>
      </c>
      <c r="L481">
        <v>10710</v>
      </c>
      <c r="M481">
        <v>1</v>
      </c>
      <c r="N481" t="s">
        <v>29</v>
      </c>
      <c r="O481" s="4">
        <v>1329.31</v>
      </c>
      <c r="P481">
        <f>+Tabla1[[#This Row],[PRECIO SIN IVA]]*0.65</f>
        <v>864.05150000000003</v>
      </c>
      <c r="Q481">
        <f>+Tabla1[[#This Row],[PRECIO SIN IVA]]*0.7</f>
        <v>930.51699999999994</v>
      </c>
      <c r="R481">
        <f>+Tabla1[[#This Row],[PRECIO SIN IVA]]*0.85</f>
        <v>1129.9134999999999</v>
      </c>
      <c r="S481" s="1">
        <f>+Tabla1[[#This Row],[PRECIO SIN IVA]]*1.16</f>
        <v>1541.9995999999999</v>
      </c>
    </row>
    <row r="482" spans="1:19" s="9" customFormat="1" x14ac:dyDescent="0.25">
      <c r="A482" s="12">
        <v>701387</v>
      </c>
      <c r="B482" s="9" t="s">
        <v>575</v>
      </c>
      <c r="D482" s="9" t="s">
        <v>575</v>
      </c>
      <c r="E482" s="9" t="s">
        <v>50</v>
      </c>
      <c r="F482" s="9" t="s">
        <v>611</v>
      </c>
      <c r="G482" s="9" t="s">
        <v>53</v>
      </c>
      <c r="H482" s="9" t="s">
        <v>161</v>
      </c>
      <c r="I482" s="9" t="s">
        <v>36</v>
      </c>
      <c r="M482" s="9">
        <v>1</v>
      </c>
      <c r="N482" s="9" t="s">
        <v>29</v>
      </c>
      <c r="O482" s="11">
        <v>1610.34</v>
      </c>
      <c r="P482" s="9">
        <f>+Tabla1[[#This Row],[PRECIO SIN IVA]]*0.65</f>
        <v>1046.721</v>
      </c>
      <c r="Q482" s="9">
        <f>+Tabla1[[#This Row],[PRECIO SIN IVA]]*0.7</f>
        <v>1127.2379999999998</v>
      </c>
      <c r="R482" s="9">
        <f>+Tabla1[[#This Row],[PRECIO SIN IVA]]*0.85</f>
        <v>1368.789</v>
      </c>
      <c r="S482" s="10">
        <f>+Tabla1[[#This Row],[PRECIO SIN IVA]]*1.16</f>
        <v>1867.9943999999998</v>
      </c>
    </row>
    <row r="483" spans="1:19" s="5" customFormat="1" x14ac:dyDescent="0.25">
      <c r="A483" s="8">
        <v>20367</v>
      </c>
      <c r="B483" s="5" t="s">
        <v>576</v>
      </c>
      <c r="D483" s="5" t="s">
        <v>576</v>
      </c>
      <c r="E483" s="5" t="s">
        <v>50</v>
      </c>
      <c r="F483" s="5" t="s">
        <v>611</v>
      </c>
      <c r="G483" s="5" t="s">
        <v>53</v>
      </c>
      <c r="H483" s="5" t="s">
        <v>161</v>
      </c>
      <c r="I483" s="5" t="s">
        <v>36</v>
      </c>
      <c r="M483" s="5">
        <v>1</v>
      </c>
      <c r="N483" s="5" t="s">
        <v>29</v>
      </c>
      <c r="O483" s="7"/>
      <c r="S483" s="6"/>
    </row>
    <row r="484" spans="1:19" x14ac:dyDescent="0.25">
      <c r="A484" s="2">
        <v>2036745</v>
      </c>
      <c r="B484" t="s">
        <v>576</v>
      </c>
      <c r="D484" t="s">
        <v>576</v>
      </c>
      <c r="E484" t="s">
        <v>50</v>
      </c>
      <c r="F484" t="s">
        <v>611</v>
      </c>
      <c r="G484" t="s">
        <v>53</v>
      </c>
      <c r="H484" t="s">
        <v>161</v>
      </c>
      <c r="I484" t="s">
        <v>36</v>
      </c>
      <c r="J484" t="s">
        <v>25</v>
      </c>
      <c r="K484" t="s">
        <v>44</v>
      </c>
      <c r="L484">
        <v>20367</v>
      </c>
      <c r="M484">
        <v>1</v>
      </c>
      <c r="N484" t="s">
        <v>29</v>
      </c>
      <c r="O484" s="4">
        <v>1610.34</v>
      </c>
      <c r="P484">
        <f>+Tabla1[[#This Row],[PRECIO SIN IVA]]*0.65</f>
        <v>1046.721</v>
      </c>
      <c r="Q484">
        <f>+Tabla1[[#This Row],[PRECIO SIN IVA]]*0.7</f>
        <v>1127.2379999999998</v>
      </c>
      <c r="R484">
        <f>+Tabla1[[#This Row],[PRECIO SIN IVA]]*0.85</f>
        <v>1368.789</v>
      </c>
      <c r="S484" s="1">
        <f>+Tabla1[[#This Row],[PRECIO SIN IVA]]*1.16</f>
        <v>1867.9943999999998</v>
      </c>
    </row>
    <row r="485" spans="1:19" x14ac:dyDescent="0.25">
      <c r="A485" s="2">
        <v>2036746</v>
      </c>
      <c r="B485" t="s">
        <v>577</v>
      </c>
      <c r="D485" t="s">
        <v>577</v>
      </c>
      <c r="E485" t="s">
        <v>50</v>
      </c>
      <c r="F485" t="s">
        <v>611</v>
      </c>
      <c r="G485" t="s">
        <v>53</v>
      </c>
      <c r="H485" t="s">
        <v>161</v>
      </c>
      <c r="I485" t="s">
        <v>36</v>
      </c>
      <c r="J485" t="s">
        <v>25</v>
      </c>
      <c r="K485" t="s">
        <v>45</v>
      </c>
      <c r="L485">
        <v>20367</v>
      </c>
      <c r="M485">
        <v>1</v>
      </c>
      <c r="N485" t="s">
        <v>29</v>
      </c>
      <c r="O485" s="4">
        <v>1610.34</v>
      </c>
      <c r="P485">
        <f>+Tabla1[[#This Row],[PRECIO SIN IVA]]*0.65</f>
        <v>1046.721</v>
      </c>
      <c r="Q485">
        <f>+Tabla1[[#This Row],[PRECIO SIN IVA]]*0.7</f>
        <v>1127.2379999999998</v>
      </c>
      <c r="R485">
        <f>+Tabla1[[#This Row],[PRECIO SIN IVA]]*0.85</f>
        <v>1368.789</v>
      </c>
      <c r="S485" s="1">
        <f>+Tabla1[[#This Row],[PRECIO SIN IVA]]*1.16</f>
        <v>1867.9943999999998</v>
      </c>
    </row>
    <row r="486" spans="1:19" x14ac:dyDescent="0.25">
      <c r="A486" s="2">
        <v>2036757</v>
      </c>
      <c r="B486" t="s">
        <v>578</v>
      </c>
      <c r="D486" t="s">
        <v>578</v>
      </c>
      <c r="E486" t="s">
        <v>50</v>
      </c>
      <c r="F486" t="s">
        <v>611</v>
      </c>
      <c r="G486" t="s">
        <v>53</v>
      </c>
      <c r="H486" t="s">
        <v>161</v>
      </c>
      <c r="I486" t="s">
        <v>36</v>
      </c>
      <c r="J486" t="s">
        <v>49</v>
      </c>
      <c r="K486" t="s">
        <v>44</v>
      </c>
      <c r="L486">
        <v>20367</v>
      </c>
      <c r="M486">
        <v>1</v>
      </c>
      <c r="N486" t="s">
        <v>29</v>
      </c>
      <c r="O486" s="4">
        <v>1610.34</v>
      </c>
      <c r="P486">
        <f>+Tabla1[[#This Row],[PRECIO SIN IVA]]*0.65</f>
        <v>1046.721</v>
      </c>
      <c r="Q486">
        <f>+Tabla1[[#This Row],[PRECIO SIN IVA]]*0.7</f>
        <v>1127.2379999999998</v>
      </c>
      <c r="R486">
        <f>+Tabla1[[#This Row],[PRECIO SIN IVA]]*0.85</f>
        <v>1368.789</v>
      </c>
      <c r="S486" s="1">
        <f>+Tabla1[[#This Row],[PRECIO SIN IVA]]*1.16</f>
        <v>1867.9943999999998</v>
      </c>
    </row>
    <row r="487" spans="1:19" x14ac:dyDescent="0.25">
      <c r="A487" s="2">
        <v>2036758</v>
      </c>
      <c r="B487" t="s">
        <v>579</v>
      </c>
      <c r="D487" t="s">
        <v>579</v>
      </c>
      <c r="E487" t="s">
        <v>50</v>
      </c>
      <c r="F487" t="s">
        <v>611</v>
      </c>
      <c r="G487" t="s">
        <v>53</v>
      </c>
      <c r="H487" t="s">
        <v>161</v>
      </c>
      <c r="I487" t="s">
        <v>36</v>
      </c>
      <c r="J487" t="s">
        <v>49</v>
      </c>
      <c r="K487" t="s">
        <v>45</v>
      </c>
      <c r="L487">
        <v>20367</v>
      </c>
      <c r="M487">
        <v>1</v>
      </c>
      <c r="N487" t="s">
        <v>29</v>
      </c>
      <c r="O487" s="4">
        <v>1610.34</v>
      </c>
      <c r="P487">
        <f>+Tabla1[[#This Row],[PRECIO SIN IVA]]*0.65</f>
        <v>1046.721</v>
      </c>
      <c r="Q487">
        <f>+Tabla1[[#This Row],[PRECIO SIN IVA]]*0.7</f>
        <v>1127.2379999999998</v>
      </c>
      <c r="R487">
        <f>+Tabla1[[#This Row],[PRECIO SIN IVA]]*0.85</f>
        <v>1368.789</v>
      </c>
      <c r="S487" s="1">
        <f>+Tabla1[[#This Row],[PRECIO SIN IVA]]*1.16</f>
        <v>1867.9943999999998</v>
      </c>
    </row>
    <row r="488" spans="1:19" x14ac:dyDescent="0.25">
      <c r="A488" s="2">
        <v>2036759</v>
      </c>
      <c r="B488" t="s">
        <v>580</v>
      </c>
      <c r="D488" t="s">
        <v>580</v>
      </c>
      <c r="E488" t="s">
        <v>50</v>
      </c>
      <c r="F488" t="s">
        <v>611</v>
      </c>
      <c r="G488" t="s">
        <v>53</v>
      </c>
      <c r="H488" t="s">
        <v>161</v>
      </c>
      <c r="I488" t="s">
        <v>36</v>
      </c>
      <c r="J488" t="s">
        <v>49</v>
      </c>
      <c r="K488" t="s">
        <v>46</v>
      </c>
      <c r="L488">
        <v>20367</v>
      </c>
      <c r="M488">
        <v>1</v>
      </c>
      <c r="N488" t="s">
        <v>29</v>
      </c>
      <c r="O488" s="4">
        <v>1610.34</v>
      </c>
      <c r="P488">
        <f>+Tabla1[[#This Row],[PRECIO SIN IVA]]*0.65</f>
        <v>1046.721</v>
      </c>
      <c r="Q488">
        <f>+Tabla1[[#This Row],[PRECIO SIN IVA]]*0.7</f>
        <v>1127.2379999999998</v>
      </c>
      <c r="R488">
        <f>+Tabla1[[#This Row],[PRECIO SIN IVA]]*0.85</f>
        <v>1368.789</v>
      </c>
      <c r="S488" s="1">
        <f>+Tabla1[[#This Row],[PRECIO SIN IVA]]*1.16</f>
        <v>1867.9943999999998</v>
      </c>
    </row>
    <row r="489" spans="1:19" x14ac:dyDescent="0.25">
      <c r="A489" s="2">
        <v>2036769</v>
      </c>
      <c r="B489" t="s">
        <v>581</v>
      </c>
      <c r="D489" t="s">
        <v>581</v>
      </c>
      <c r="E489" t="s">
        <v>50</v>
      </c>
      <c r="F489" t="s">
        <v>611</v>
      </c>
      <c r="G489" t="s">
        <v>53</v>
      </c>
      <c r="H489" t="s">
        <v>161</v>
      </c>
      <c r="I489" t="s">
        <v>36</v>
      </c>
      <c r="J489" t="s">
        <v>162</v>
      </c>
      <c r="K489" t="s">
        <v>44</v>
      </c>
      <c r="L489">
        <v>20367</v>
      </c>
      <c r="M489">
        <v>1</v>
      </c>
      <c r="N489" t="s">
        <v>29</v>
      </c>
      <c r="O489" s="4">
        <v>1610.34</v>
      </c>
      <c r="P489">
        <f>+Tabla1[[#This Row],[PRECIO SIN IVA]]*0.65</f>
        <v>1046.721</v>
      </c>
      <c r="Q489">
        <f>+Tabla1[[#This Row],[PRECIO SIN IVA]]*0.7</f>
        <v>1127.2379999999998</v>
      </c>
      <c r="R489">
        <f>+Tabla1[[#This Row],[PRECIO SIN IVA]]*0.85</f>
        <v>1368.789</v>
      </c>
      <c r="S489" s="1">
        <f>+Tabla1[[#This Row],[PRECIO SIN IVA]]*1.16</f>
        <v>1867.9943999999998</v>
      </c>
    </row>
    <row r="490" spans="1:19" x14ac:dyDescent="0.25">
      <c r="A490" s="2">
        <v>2036770</v>
      </c>
      <c r="B490" t="s">
        <v>582</v>
      </c>
      <c r="D490" t="s">
        <v>582</v>
      </c>
      <c r="E490" t="s">
        <v>50</v>
      </c>
      <c r="F490" t="s">
        <v>611</v>
      </c>
      <c r="G490" t="s">
        <v>53</v>
      </c>
      <c r="H490" t="s">
        <v>161</v>
      </c>
      <c r="I490" t="s">
        <v>36</v>
      </c>
      <c r="J490" t="s">
        <v>162</v>
      </c>
      <c r="K490" t="s">
        <v>45</v>
      </c>
      <c r="L490">
        <v>20367</v>
      </c>
      <c r="M490">
        <v>1</v>
      </c>
      <c r="N490" t="s">
        <v>29</v>
      </c>
      <c r="O490" s="4">
        <v>1610.34</v>
      </c>
      <c r="P490">
        <f>+Tabla1[[#This Row],[PRECIO SIN IVA]]*0.65</f>
        <v>1046.721</v>
      </c>
      <c r="Q490">
        <f>+Tabla1[[#This Row],[PRECIO SIN IVA]]*0.7</f>
        <v>1127.2379999999998</v>
      </c>
      <c r="R490">
        <f>+Tabla1[[#This Row],[PRECIO SIN IVA]]*0.85</f>
        <v>1368.789</v>
      </c>
      <c r="S490" s="1">
        <f>+Tabla1[[#This Row],[PRECIO SIN IVA]]*1.16</f>
        <v>1867.9943999999998</v>
      </c>
    </row>
    <row r="491" spans="1:19" x14ac:dyDescent="0.25">
      <c r="A491" s="2">
        <v>2036771</v>
      </c>
      <c r="B491" t="s">
        <v>583</v>
      </c>
      <c r="D491" t="s">
        <v>583</v>
      </c>
      <c r="E491" t="s">
        <v>50</v>
      </c>
      <c r="F491" t="s">
        <v>611</v>
      </c>
      <c r="G491" t="s">
        <v>53</v>
      </c>
      <c r="H491" t="s">
        <v>161</v>
      </c>
      <c r="I491" t="s">
        <v>36</v>
      </c>
      <c r="J491" t="s">
        <v>162</v>
      </c>
      <c r="K491" t="s">
        <v>46</v>
      </c>
      <c r="L491">
        <v>20367</v>
      </c>
      <c r="M491">
        <v>1</v>
      </c>
      <c r="N491" t="s">
        <v>29</v>
      </c>
      <c r="O491" s="4">
        <v>1610.34</v>
      </c>
      <c r="P491">
        <f>+Tabla1[[#This Row],[PRECIO SIN IVA]]*0.65</f>
        <v>1046.721</v>
      </c>
      <c r="Q491">
        <f>+Tabla1[[#This Row],[PRECIO SIN IVA]]*0.7</f>
        <v>1127.2379999999998</v>
      </c>
      <c r="R491">
        <f>+Tabla1[[#This Row],[PRECIO SIN IVA]]*0.85</f>
        <v>1368.789</v>
      </c>
      <c r="S491" s="1">
        <f>+Tabla1[[#This Row],[PRECIO SIN IVA]]*1.16</f>
        <v>1867.9943999999998</v>
      </c>
    </row>
    <row r="492" spans="1:19" x14ac:dyDescent="0.25">
      <c r="A492" s="2">
        <v>2036775</v>
      </c>
      <c r="B492" t="s">
        <v>584</v>
      </c>
      <c r="D492" t="s">
        <v>584</v>
      </c>
      <c r="E492" t="s">
        <v>50</v>
      </c>
      <c r="F492" t="s">
        <v>611</v>
      </c>
      <c r="G492" t="s">
        <v>53</v>
      </c>
      <c r="H492" t="s">
        <v>161</v>
      </c>
      <c r="I492" t="s">
        <v>36</v>
      </c>
      <c r="J492" t="s">
        <v>327</v>
      </c>
      <c r="K492" t="s">
        <v>44</v>
      </c>
      <c r="L492">
        <v>20367</v>
      </c>
      <c r="M492">
        <v>1</v>
      </c>
      <c r="N492" t="s">
        <v>29</v>
      </c>
      <c r="O492" s="4">
        <v>1610.34</v>
      </c>
      <c r="P492">
        <f>+Tabla1[[#This Row],[PRECIO SIN IVA]]*0.65</f>
        <v>1046.721</v>
      </c>
      <c r="Q492">
        <f>+Tabla1[[#This Row],[PRECIO SIN IVA]]*0.7</f>
        <v>1127.2379999999998</v>
      </c>
      <c r="R492">
        <f>+Tabla1[[#This Row],[PRECIO SIN IVA]]*0.85</f>
        <v>1368.789</v>
      </c>
      <c r="S492" s="1">
        <f>+Tabla1[[#This Row],[PRECIO SIN IVA]]*1.16</f>
        <v>1867.9943999999998</v>
      </c>
    </row>
    <row r="493" spans="1:19" x14ac:dyDescent="0.25">
      <c r="A493" s="2">
        <v>2036776</v>
      </c>
      <c r="B493" t="s">
        <v>585</v>
      </c>
      <c r="D493" t="s">
        <v>585</v>
      </c>
      <c r="E493" t="s">
        <v>50</v>
      </c>
      <c r="F493" t="s">
        <v>611</v>
      </c>
      <c r="G493" t="s">
        <v>53</v>
      </c>
      <c r="H493" t="s">
        <v>161</v>
      </c>
      <c r="I493" t="s">
        <v>36</v>
      </c>
      <c r="J493" t="s">
        <v>327</v>
      </c>
      <c r="K493" t="s">
        <v>45</v>
      </c>
      <c r="L493">
        <v>20367</v>
      </c>
      <c r="M493">
        <v>1</v>
      </c>
      <c r="N493" t="s">
        <v>29</v>
      </c>
      <c r="O493" s="4">
        <v>1610.34</v>
      </c>
      <c r="P493">
        <f>+Tabla1[[#This Row],[PRECIO SIN IVA]]*0.65</f>
        <v>1046.721</v>
      </c>
      <c r="Q493">
        <f>+Tabla1[[#This Row],[PRECIO SIN IVA]]*0.7</f>
        <v>1127.2379999999998</v>
      </c>
      <c r="R493">
        <f>+Tabla1[[#This Row],[PRECIO SIN IVA]]*0.85</f>
        <v>1368.789</v>
      </c>
      <c r="S493" s="1">
        <f>+Tabla1[[#This Row],[PRECIO SIN IVA]]*1.16</f>
        <v>1867.9943999999998</v>
      </c>
    </row>
    <row r="494" spans="1:19" x14ac:dyDescent="0.25">
      <c r="A494" s="2">
        <v>2036777</v>
      </c>
      <c r="B494" t="s">
        <v>586</v>
      </c>
      <c r="D494" t="s">
        <v>586</v>
      </c>
      <c r="E494" t="s">
        <v>50</v>
      </c>
      <c r="F494" t="s">
        <v>611</v>
      </c>
      <c r="G494" t="s">
        <v>53</v>
      </c>
      <c r="H494" t="s">
        <v>161</v>
      </c>
      <c r="I494" t="s">
        <v>36</v>
      </c>
      <c r="J494" t="s">
        <v>327</v>
      </c>
      <c r="K494" t="s">
        <v>46</v>
      </c>
      <c r="L494">
        <v>20367</v>
      </c>
      <c r="M494">
        <v>1</v>
      </c>
      <c r="N494" t="s">
        <v>29</v>
      </c>
      <c r="O494" s="4">
        <v>1610.34</v>
      </c>
      <c r="P494">
        <f>+Tabla1[[#This Row],[PRECIO SIN IVA]]*0.65</f>
        <v>1046.721</v>
      </c>
      <c r="Q494">
        <f>+Tabla1[[#This Row],[PRECIO SIN IVA]]*0.7</f>
        <v>1127.2379999999998</v>
      </c>
      <c r="R494">
        <f>+Tabla1[[#This Row],[PRECIO SIN IVA]]*0.85</f>
        <v>1368.789</v>
      </c>
      <c r="S494" s="1">
        <f>+Tabla1[[#This Row],[PRECIO SIN IVA]]*1.16</f>
        <v>1867.9943999999998</v>
      </c>
    </row>
    <row r="495" spans="1:19" s="5" customFormat="1" x14ac:dyDescent="0.25">
      <c r="A495" s="8">
        <v>70612</v>
      </c>
      <c r="B495" s="5" t="s">
        <v>587</v>
      </c>
      <c r="D495" s="5" t="s">
        <v>587</v>
      </c>
      <c r="E495" s="5" t="s">
        <v>50</v>
      </c>
      <c r="F495" s="5" t="s">
        <v>611</v>
      </c>
      <c r="G495" s="5" t="s">
        <v>53</v>
      </c>
      <c r="H495" s="5" t="s">
        <v>161</v>
      </c>
      <c r="I495" s="5" t="s">
        <v>36</v>
      </c>
      <c r="M495" s="5">
        <v>1</v>
      </c>
      <c r="N495" s="5" t="s">
        <v>29</v>
      </c>
      <c r="O495" s="7"/>
      <c r="S495" s="6"/>
    </row>
    <row r="496" spans="1:19" x14ac:dyDescent="0.25">
      <c r="A496" s="2">
        <v>7061227</v>
      </c>
      <c r="B496" t="s">
        <v>587</v>
      </c>
      <c r="D496" t="s">
        <v>587</v>
      </c>
      <c r="E496" t="s">
        <v>50</v>
      </c>
      <c r="F496" t="s">
        <v>611</v>
      </c>
      <c r="G496" t="s">
        <v>53</v>
      </c>
      <c r="H496" t="s">
        <v>161</v>
      </c>
      <c r="I496" t="s">
        <v>36</v>
      </c>
      <c r="J496" t="s">
        <v>49</v>
      </c>
      <c r="K496" t="s">
        <v>135</v>
      </c>
      <c r="L496">
        <v>70612</v>
      </c>
      <c r="M496">
        <v>1</v>
      </c>
      <c r="N496" t="s">
        <v>29</v>
      </c>
      <c r="O496" s="4">
        <v>1718.97</v>
      </c>
      <c r="P496">
        <f>+Tabla1[[#This Row],[PRECIO SIN IVA]]*0.65</f>
        <v>1117.3305</v>
      </c>
      <c r="Q496">
        <f>+Tabla1[[#This Row],[PRECIO SIN IVA]]*0.7</f>
        <v>1203.279</v>
      </c>
      <c r="R496">
        <f>+Tabla1[[#This Row],[PRECIO SIN IVA]]*0.85</f>
        <v>1461.1244999999999</v>
      </c>
      <c r="S496" s="1">
        <f>+Tabla1[[#This Row],[PRECIO SIN IVA]]*1.16</f>
        <v>1994.0051999999998</v>
      </c>
    </row>
    <row r="497" spans="1:19" x14ac:dyDescent="0.25">
      <c r="A497" s="2">
        <v>7061228</v>
      </c>
      <c r="B497" t="s">
        <v>588</v>
      </c>
      <c r="D497" t="s">
        <v>588</v>
      </c>
      <c r="E497" t="s">
        <v>50</v>
      </c>
      <c r="F497" t="s">
        <v>611</v>
      </c>
      <c r="G497" t="s">
        <v>53</v>
      </c>
      <c r="H497" t="s">
        <v>161</v>
      </c>
      <c r="I497" t="s">
        <v>36</v>
      </c>
      <c r="J497" t="s">
        <v>49</v>
      </c>
      <c r="K497" t="s">
        <v>44</v>
      </c>
      <c r="L497">
        <v>70612</v>
      </c>
      <c r="M497">
        <v>1</v>
      </c>
      <c r="N497" t="s">
        <v>29</v>
      </c>
      <c r="O497" s="4">
        <v>1718.97</v>
      </c>
      <c r="P497">
        <f>+Tabla1[[#This Row],[PRECIO SIN IVA]]*0.65</f>
        <v>1117.3305</v>
      </c>
      <c r="Q497">
        <f>+Tabla1[[#This Row],[PRECIO SIN IVA]]*0.7</f>
        <v>1203.279</v>
      </c>
      <c r="R497">
        <f>+Tabla1[[#This Row],[PRECIO SIN IVA]]*0.85</f>
        <v>1461.1244999999999</v>
      </c>
      <c r="S497" s="1">
        <f>+Tabla1[[#This Row],[PRECIO SIN IVA]]*1.16</f>
        <v>1994.0051999999998</v>
      </c>
    </row>
    <row r="498" spans="1:19" x14ac:dyDescent="0.25">
      <c r="A498" s="2">
        <v>7061229</v>
      </c>
      <c r="B498" t="s">
        <v>589</v>
      </c>
      <c r="D498" t="s">
        <v>589</v>
      </c>
      <c r="E498" t="s">
        <v>50</v>
      </c>
      <c r="F498" t="s">
        <v>611</v>
      </c>
      <c r="G498" t="s">
        <v>53</v>
      </c>
      <c r="H498" t="s">
        <v>161</v>
      </c>
      <c r="I498" t="s">
        <v>36</v>
      </c>
      <c r="J498" t="s">
        <v>49</v>
      </c>
      <c r="K498" t="s">
        <v>45</v>
      </c>
      <c r="L498">
        <v>70612</v>
      </c>
      <c r="M498">
        <v>1</v>
      </c>
      <c r="N498" t="s">
        <v>29</v>
      </c>
      <c r="O498" s="4">
        <v>1718.97</v>
      </c>
      <c r="P498">
        <f>+Tabla1[[#This Row],[PRECIO SIN IVA]]*0.65</f>
        <v>1117.3305</v>
      </c>
      <c r="Q498">
        <f>+Tabla1[[#This Row],[PRECIO SIN IVA]]*0.7</f>
        <v>1203.279</v>
      </c>
      <c r="R498">
        <f>+Tabla1[[#This Row],[PRECIO SIN IVA]]*0.85</f>
        <v>1461.1244999999999</v>
      </c>
      <c r="S498" s="1">
        <f>+Tabla1[[#This Row],[PRECIO SIN IVA]]*1.16</f>
        <v>1994.0051999999998</v>
      </c>
    </row>
    <row r="499" spans="1:19" x14ac:dyDescent="0.25">
      <c r="A499" s="2">
        <v>7061230</v>
      </c>
      <c r="B499" t="s">
        <v>590</v>
      </c>
      <c r="D499" t="s">
        <v>590</v>
      </c>
      <c r="E499" t="s">
        <v>50</v>
      </c>
      <c r="F499" t="s">
        <v>611</v>
      </c>
      <c r="G499" t="s">
        <v>53</v>
      </c>
      <c r="H499" t="s">
        <v>161</v>
      </c>
      <c r="I499" t="s">
        <v>36</v>
      </c>
      <c r="J499" t="s">
        <v>49</v>
      </c>
      <c r="K499" t="s">
        <v>46</v>
      </c>
      <c r="L499">
        <v>70612</v>
      </c>
      <c r="M499">
        <v>1</v>
      </c>
      <c r="N499" t="s">
        <v>29</v>
      </c>
      <c r="O499" s="4">
        <v>1718.97</v>
      </c>
      <c r="P499">
        <f>+Tabla1[[#This Row],[PRECIO SIN IVA]]*0.65</f>
        <v>1117.3305</v>
      </c>
      <c r="Q499">
        <f>+Tabla1[[#This Row],[PRECIO SIN IVA]]*0.7</f>
        <v>1203.279</v>
      </c>
      <c r="R499">
        <f>+Tabla1[[#This Row],[PRECIO SIN IVA]]*0.85</f>
        <v>1461.1244999999999</v>
      </c>
      <c r="S499" s="1">
        <f>+Tabla1[[#This Row],[PRECIO SIN IVA]]*1.16</f>
        <v>1994.0051999999998</v>
      </c>
    </row>
    <row r="500" spans="1:19" x14ac:dyDescent="0.25">
      <c r="A500" s="2">
        <v>7061245</v>
      </c>
      <c r="B500" t="s">
        <v>591</v>
      </c>
      <c r="D500" t="s">
        <v>591</v>
      </c>
      <c r="E500" t="s">
        <v>50</v>
      </c>
      <c r="F500" t="s">
        <v>611</v>
      </c>
      <c r="G500" t="s">
        <v>53</v>
      </c>
      <c r="H500" t="s">
        <v>161</v>
      </c>
      <c r="I500" t="s">
        <v>36</v>
      </c>
      <c r="J500" t="s">
        <v>159</v>
      </c>
      <c r="K500" t="s">
        <v>135</v>
      </c>
      <c r="L500">
        <v>70612</v>
      </c>
      <c r="M500">
        <v>1</v>
      </c>
      <c r="N500" t="s">
        <v>29</v>
      </c>
      <c r="O500" s="4">
        <v>1718.97</v>
      </c>
      <c r="P500">
        <f>+Tabla1[[#This Row],[PRECIO SIN IVA]]*0.65</f>
        <v>1117.3305</v>
      </c>
      <c r="Q500">
        <f>+Tabla1[[#This Row],[PRECIO SIN IVA]]*0.7</f>
        <v>1203.279</v>
      </c>
      <c r="R500">
        <f>+Tabla1[[#This Row],[PRECIO SIN IVA]]*0.85</f>
        <v>1461.1244999999999</v>
      </c>
      <c r="S500" s="1">
        <f>+Tabla1[[#This Row],[PRECIO SIN IVA]]*1.16</f>
        <v>1994.0051999999998</v>
      </c>
    </row>
    <row r="501" spans="1:19" x14ac:dyDescent="0.25">
      <c r="A501" s="2">
        <v>7061246</v>
      </c>
      <c r="B501" t="s">
        <v>592</v>
      </c>
      <c r="D501" t="s">
        <v>592</v>
      </c>
      <c r="E501" t="s">
        <v>50</v>
      </c>
      <c r="F501" t="s">
        <v>611</v>
      </c>
      <c r="G501" t="s">
        <v>53</v>
      </c>
      <c r="H501" t="s">
        <v>161</v>
      </c>
      <c r="I501" t="s">
        <v>36</v>
      </c>
      <c r="J501" t="s">
        <v>159</v>
      </c>
      <c r="K501" t="s">
        <v>44</v>
      </c>
      <c r="L501">
        <v>70612</v>
      </c>
      <c r="M501">
        <v>1</v>
      </c>
      <c r="N501" t="s">
        <v>29</v>
      </c>
      <c r="O501" s="4">
        <v>1718.97</v>
      </c>
      <c r="P501">
        <f>+Tabla1[[#This Row],[PRECIO SIN IVA]]*0.65</f>
        <v>1117.3305</v>
      </c>
      <c r="Q501">
        <f>+Tabla1[[#This Row],[PRECIO SIN IVA]]*0.7</f>
        <v>1203.279</v>
      </c>
      <c r="R501">
        <f>+Tabla1[[#This Row],[PRECIO SIN IVA]]*0.85</f>
        <v>1461.1244999999999</v>
      </c>
      <c r="S501" s="1">
        <f>+Tabla1[[#This Row],[PRECIO SIN IVA]]*1.16</f>
        <v>1994.0051999999998</v>
      </c>
    </row>
    <row r="502" spans="1:19" x14ac:dyDescent="0.25">
      <c r="A502" s="2">
        <v>7061247</v>
      </c>
      <c r="B502" t="s">
        <v>593</v>
      </c>
      <c r="D502" t="s">
        <v>593</v>
      </c>
      <c r="E502" t="s">
        <v>50</v>
      </c>
      <c r="F502" t="s">
        <v>611</v>
      </c>
      <c r="G502" t="s">
        <v>53</v>
      </c>
      <c r="H502" t="s">
        <v>161</v>
      </c>
      <c r="I502" t="s">
        <v>36</v>
      </c>
      <c r="J502" t="s">
        <v>159</v>
      </c>
      <c r="K502" t="s">
        <v>45</v>
      </c>
      <c r="L502">
        <v>70612</v>
      </c>
      <c r="M502">
        <v>1</v>
      </c>
      <c r="N502" t="s">
        <v>29</v>
      </c>
      <c r="O502" s="4">
        <v>1718.97</v>
      </c>
      <c r="P502">
        <f>+Tabla1[[#This Row],[PRECIO SIN IVA]]*0.65</f>
        <v>1117.3305</v>
      </c>
      <c r="Q502">
        <f>+Tabla1[[#This Row],[PRECIO SIN IVA]]*0.7</f>
        <v>1203.279</v>
      </c>
      <c r="R502">
        <f>+Tabla1[[#This Row],[PRECIO SIN IVA]]*0.85</f>
        <v>1461.1244999999999</v>
      </c>
      <c r="S502" s="1">
        <f>+Tabla1[[#This Row],[PRECIO SIN IVA]]*1.16</f>
        <v>1994.0051999999998</v>
      </c>
    </row>
    <row r="503" spans="1:19" x14ac:dyDescent="0.25">
      <c r="A503" s="2">
        <v>7061248</v>
      </c>
      <c r="B503" t="s">
        <v>594</v>
      </c>
      <c r="D503" t="s">
        <v>594</v>
      </c>
      <c r="E503" t="s">
        <v>50</v>
      </c>
      <c r="F503" t="s">
        <v>611</v>
      </c>
      <c r="G503" t="s">
        <v>53</v>
      </c>
      <c r="H503" t="s">
        <v>161</v>
      </c>
      <c r="I503" t="s">
        <v>36</v>
      </c>
      <c r="J503" t="s">
        <v>159</v>
      </c>
      <c r="K503" t="s">
        <v>46</v>
      </c>
      <c r="L503">
        <v>70612</v>
      </c>
      <c r="M503">
        <v>1</v>
      </c>
      <c r="N503" t="s">
        <v>29</v>
      </c>
      <c r="O503" s="4">
        <v>1718.97</v>
      </c>
      <c r="P503">
        <f>+Tabla1[[#This Row],[PRECIO SIN IVA]]*0.65</f>
        <v>1117.3305</v>
      </c>
      <c r="Q503">
        <f>+Tabla1[[#This Row],[PRECIO SIN IVA]]*0.7</f>
        <v>1203.279</v>
      </c>
      <c r="R503">
        <f>+Tabla1[[#This Row],[PRECIO SIN IVA]]*0.85</f>
        <v>1461.1244999999999</v>
      </c>
      <c r="S503" s="1">
        <f>+Tabla1[[#This Row],[PRECIO SIN IVA]]*1.16</f>
        <v>1994.0051999999998</v>
      </c>
    </row>
    <row r="504" spans="1:19" x14ac:dyDescent="0.25">
      <c r="A504" s="2">
        <v>7061281</v>
      </c>
      <c r="B504" t="s">
        <v>595</v>
      </c>
      <c r="D504" t="s">
        <v>595</v>
      </c>
      <c r="E504" t="s">
        <v>50</v>
      </c>
      <c r="F504" t="s">
        <v>611</v>
      </c>
      <c r="G504" t="s">
        <v>53</v>
      </c>
      <c r="H504" t="s">
        <v>161</v>
      </c>
      <c r="I504" t="s">
        <v>36</v>
      </c>
      <c r="J504" t="s">
        <v>327</v>
      </c>
      <c r="K504" t="s">
        <v>135</v>
      </c>
      <c r="L504">
        <v>70612</v>
      </c>
      <c r="M504">
        <v>1</v>
      </c>
      <c r="N504" t="s">
        <v>29</v>
      </c>
      <c r="O504" s="4">
        <v>1718.97</v>
      </c>
      <c r="P504">
        <f>+Tabla1[[#This Row],[PRECIO SIN IVA]]*0.65</f>
        <v>1117.3305</v>
      </c>
      <c r="Q504">
        <f>+Tabla1[[#This Row],[PRECIO SIN IVA]]*0.7</f>
        <v>1203.279</v>
      </c>
      <c r="R504">
        <f>+Tabla1[[#This Row],[PRECIO SIN IVA]]*0.85</f>
        <v>1461.1244999999999</v>
      </c>
      <c r="S504" s="1">
        <f>+Tabla1[[#This Row],[PRECIO SIN IVA]]*1.16</f>
        <v>1994.0051999999998</v>
      </c>
    </row>
    <row r="505" spans="1:19" x14ac:dyDescent="0.25">
      <c r="A505" s="2">
        <v>7061282</v>
      </c>
      <c r="B505" t="s">
        <v>596</v>
      </c>
      <c r="D505" t="s">
        <v>596</v>
      </c>
      <c r="E505" t="s">
        <v>50</v>
      </c>
      <c r="F505" t="s">
        <v>611</v>
      </c>
      <c r="G505" t="s">
        <v>53</v>
      </c>
      <c r="H505" t="s">
        <v>161</v>
      </c>
      <c r="I505" t="s">
        <v>36</v>
      </c>
      <c r="J505" t="s">
        <v>327</v>
      </c>
      <c r="K505" t="s">
        <v>44</v>
      </c>
      <c r="L505">
        <v>70612</v>
      </c>
      <c r="M505">
        <v>1</v>
      </c>
      <c r="N505" t="s">
        <v>29</v>
      </c>
      <c r="O505" s="4">
        <v>1718.97</v>
      </c>
      <c r="P505">
        <f>+Tabla1[[#This Row],[PRECIO SIN IVA]]*0.65</f>
        <v>1117.3305</v>
      </c>
      <c r="Q505">
        <f>+Tabla1[[#This Row],[PRECIO SIN IVA]]*0.7</f>
        <v>1203.279</v>
      </c>
      <c r="R505">
        <f>+Tabla1[[#This Row],[PRECIO SIN IVA]]*0.85</f>
        <v>1461.1244999999999</v>
      </c>
      <c r="S505" s="1">
        <f>+Tabla1[[#This Row],[PRECIO SIN IVA]]*1.16</f>
        <v>1994.0051999999998</v>
      </c>
    </row>
    <row r="506" spans="1:19" x14ac:dyDescent="0.25">
      <c r="A506" s="2">
        <v>7061283</v>
      </c>
      <c r="B506" t="s">
        <v>597</v>
      </c>
      <c r="D506" t="s">
        <v>597</v>
      </c>
      <c r="E506" t="s">
        <v>50</v>
      </c>
      <c r="F506" t="s">
        <v>611</v>
      </c>
      <c r="G506" t="s">
        <v>53</v>
      </c>
      <c r="H506" t="s">
        <v>161</v>
      </c>
      <c r="I506" t="s">
        <v>36</v>
      </c>
      <c r="J506" t="s">
        <v>327</v>
      </c>
      <c r="K506" t="s">
        <v>45</v>
      </c>
      <c r="L506">
        <v>70612</v>
      </c>
      <c r="M506">
        <v>1</v>
      </c>
      <c r="N506" t="s">
        <v>29</v>
      </c>
      <c r="O506" s="4">
        <v>1718.97</v>
      </c>
      <c r="P506">
        <f>+Tabla1[[#This Row],[PRECIO SIN IVA]]*0.65</f>
        <v>1117.3305</v>
      </c>
      <c r="Q506">
        <f>+Tabla1[[#This Row],[PRECIO SIN IVA]]*0.7</f>
        <v>1203.279</v>
      </c>
      <c r="R506">
        <f>+Tabla1[[#This Row],[PRECIO SIN IVA]]*0.85</f>
        <v>1461.1244999999999</v>
      </c>
      <c r="S506" s="1">
        <f>+Tabla1[[#This Row],[PRECIO SIN IVA]]*1.16</f>
        <v>1994.0051999999998</v>
      </c>
    </row>
    <row r="507" spans="1:19" x14ac:dyDescent="0.25">
      <c r="A507" s="2">
        <v>7061284</v>
      </c>
      <c r="B507" t="s">
        <v>598</v>
      </c>
      <c r="D507" t="s">
        <v>598</v>
      </c>
      <c r="E507" t="s">
        <v>50</v>
      </c>
      <c r="F507" t="s">
        <v>611</v>
      </c>
      <c r="G507" t="s">
        <v>53</v>
      </c>
      <c r="H507" t="s">
        <v>161</v>
      </c>
      <c r="I507" t="s">
        <v>36</v>
      </c>
      <c r="J507" t="s">
        <v>327</v>
      </c>
      <c r="K507" t="s">
        <v>46</v>
      </c>
      <c r="L507">
        <v>70612</v>
      </c>
      <c r="M507">
        <v>1</v>
      </c>
      <c r="N507" t="s">
        <v>29</v>
      </c>
      <c r="O507" s="4">
        <v>1718.97</v>
      </c>
      <c r="P507">
        <f>+Tabla1[[#This Row],[PRECIO SIN IVA]]*0.65</f>
        <v>1117.3305</v>
      </c>
      <c r="Q507">
        <f>+Tabla1[[#This Row],[PRECIO SIN IVA]]*0.7</f>
        <v>1203.279</v>
      </c>
      <c r="R507">
        <f>+Tabla1[[#This Row],[PRECIO SIN IVA]]*0.85</f>
        <v>1461.1244999999999</v>
      </c>
      <c r="S507" s="1">
        <f>+Tabla1[[#This Row],[PRECIO SIN IVA]]*1.16</f>
        <v>1994.0051999999998</v>
      </c>
    </row>
    <row r="508" spans="1:19" x14ac:dyDescent="0.25">
      <c r="A508" s="2">
        <v>7061299</v>
      </c>
      <c r="B508" t="s">
        <v>599</v>
      </c>
      <c r="D508" t="s">
        <v>599</v>
      </c>
      <c r="E508" t="s">
        <v>50</v>
      </c>
      <c r="F508" t="s">
        <v>611</v>
      </c>
      <c r="G508" t="s">
        <v>53</v>
      </c>
      <c r="H508" t="s">
        <v>161</v>
      </c>
      <c r="I508" t="s">
        <v>36</v>
      </c>
      <c r="J508" t="s">
        <v>162</v>
      </c>
      <c r="K508" t="s">
        <v>135</v>
      </c>
      <c r="L508">
        <v>70612</v>
      </c>
      <c r="M508">
        <v>1</v>
      </c>
      <c r="N508" t="s">
        <v>29</v>
      </c>
      <c r="O508" s="4">
        <v>1718.97</v>
      </c>
      <c r="P508">
        <f>+Tabla1[[#This Row],[PRECIO SIN IVA]]*0.65</f>
        <v>1117.3305</v>
      </c>
      <c r="Q508">
        <f>+Tabla1[[#This Row],[PRECIO SIN IVA]]*0.7</f>
        <v>1203.279</v>
      </c>
      <c r="R508">
        <f>+Tabla1[[#This Row],[PRECIO SIN IVA]]*0.85</f>
        <v>1461.1244999999999</v>
      </c>
      <c r="S508" s="1">
        <f>+Tabla1[[#This Row],[PRECIO SIN IVA]]*1.16</f>
        <v>1994.0051999999998</v>
      </c>
    </row>
    <row r="509" spans="1:19" s="5" customFormat="1" x14ac:dyDescent="0.25">
      <c r="A509" s="8">
        <v>70613</v>
      </c>
      <c r="B509" s="5" t="s">
        <v>600</v>
      </c>
      <c r="D509" s="5" t="s">
        <v>600</v>
      </c>
      <c r="E509" s="5" t="s">
        <v>50</v>
      </c>
      <c r="F509" s="5" t="s">
        <v>611</v>
      </c>
      <c r="G509" s="5" t="s">
        <v>53</v>
      </c>
      <c r="H509" s="5" t="s">
        <v>161</v>
      </c>
      <c r="I509" s="5" t="s">
        <v>36</v>
      </c>
      <c r="M509" s="5">
        <v>1</v>
      </c>
      <c r="N509" s="5" t="s">
        <v>29</v>
      </c>
      <c r="O509" s="7"/>
      <c r="S509" s="6"/>
    </row>
    <row r="510" spans="1:19" x14ac:dyDescent="0.25">
      <c r="A510" s="2">
        <v>7061300</v>
      </c>
      <c r="B510" t="s">
        <v>600</v>
      </c>
      <c r="D510" t="s">
        <v>600</v>
      </c>
      <c r="E510" t="s">
        <v>50</v>
      </c>
      <c r="F510" t="s">
        <v>611</v>
      </c>
      <c r="G510" t="s">
        <v>53</v>
      </c>
      <c r="H510" t="s">
        <v>161</v>
      </c>
      <c r="I510" t="s">
        <v>36</v>
      </c>
      <c r="J510" t="s">
        <v>162</v>
      </c>
      <c r="K510" t="s">
        <v>44</v>
      </c>
      <c r="L510">
        <v>70613</v>
      </c>
      <c r="M510">
        <v>1</v>
      </c>
      <c r="N510" t="s">
        <v>29</v>
      </c>
      <c r="O510" s="4">
        <v>1718.97</v>
      </c>
      <c r="P510">
        <f>+Tabla1[[#This Row],[PRECIO SIN IVA]]*0.65</f>
        <v>1117.3305</v>
      </c>
      <c r="Q510">
        <f>+Tabla1[[#This Row],[PRECIO SIN IVA]]*0.7</f>
        <v>1203.279</v>
      </c>
      <c r="R510">
        <f>+Tabla1[[#This Row],[PRECIO SIN IVA]]*0.85</f>
        <v>1461.1244999999999</v>
      </c>
      <c r="S510" s="1">
        <f>+Tabla1[[#This Row],[PRECIO SIN IVA]]*1.16</f>
        <v>1994.0051999999998</v>
      </c>
    </row>
    <row r="511" spans="1:19" x14ac:dyDescent="0.25">
      <c r="A511" s="2">
        <v>7061301</v>
      </c>
      <c r="B511" t="s">
        <v>601</v>
      </c>
      <c r="D511" t="s">
        <v>601</v>
      </c>
      <c r="E511" t="s">
        <v>50</v>
      </c>
      <c r="F511" t="s">
        <v>611</v>
      </c>
      <c r="G511" t="s">
        <v>53</v>
      </c>
      <c r="H511" t="s">
        <v>161</v>
      </c>
      <c r="I511" t="s">
        <v>36</v>
      </c>
      <c r="J511" t="s">
        <v>162</v>
      </c>
      <c r="K511" t="s">
        <v>45</v>
      </c>
      <c r="L511">
        <v>70613</v>
      </c>
      <c r="M511">
        <v>1</v>
      </c>
      <c r="N511" t="s">
        <v>29</v>
      </c>
      <c r="O511" s="4">
        <v>1718.97</v>
      </c>
      <c r="P511">
        <f>+Tabla1[[#This Row],[PRECIO SIN IVA]]*0.65</f>
        <v>1117.3305</v>
      </c>
      <c r="Q511">
        <f>+Tabla1[[#This Row],[PRECIO SIN IVA]]*0.7</f>
        <v>1203.279</v>
      </c>
      <c r="R511">
        <f>+Tabla1[[#This Row],[PRECIO SIN IVA]]*0.85</f>
        <v>1461.1244999999999</v>
      </c>
      <c r="S511" s="1">
        <f>+Tabla1[[#This Row],[PRECIO SIN IVA]]*1.16</f>
        <v>1994.0051999999998</v>
      </c>
    </row>
    <row r="512" spans="1:19" x14ac:dyDescent="0.25">
      <c r="A512" s="2">
        <v>7061302</v>
      </c>
      <c r="B512" t="s">
        <v>602</v>
      </c>
      <c r="D512" t="s">
        <v>602</v>
      </c>
      <c r="E512" t="s">
        <v>50</v>
      </c>
      <c r="F512" t="s">
        <v>611</v>
      </c>
      <c r="G512" t="s">
        <v>53</v>
      </c>
      <c r="H512" t="s">
        <v>161</v>
      </c>
      <c r="I512" t="s">
        <v>36</v>
      </c>
      <c r="J512" t="s">
        <v>162</v>
      </c>
      <c r="K512" t="s">
        <v>46</v>
      </c>
      <c r="L512">
        <v>70613</v>
      </c>
      <c r="M512">
        <v>1</v>
      </c>
      <c r="N512" t="s">
        <v>29</v>
      </c>
      <c r="O512" s="4">
        <v>1718.97</v>
      </c>
      <c r="P512">
        <f>+Tabla1[[#This Row],[PRECIO SIN IVA]]*0.65</f>
        <v>1117.3305</v>
      </c>
      <c r="Q512">
        <f>+Tabla1[[#This Row],[PRECIO SIN IVA]]*0.7</f>
        <v>1203.279</v>
      </c>
      <c r="R512">
        <f>+Tabla1[[#This Row],[PRECIO SIN IVA]]*0.85</f>
        <v>1461.1244999999999</v>
      </c>
      <c r="S512" s="1">
        <f>+Tabla1[[#This Row],[PRECIO SIN IVA]]*1.16</f>
        <v>1994.0051999999998</v>
      </c>
    </row>
    <row r="513" spans="1:19" s="5" customFormat="1" x14ac:dyDescent="0.25">
      <c r="A513" s="8">
        <v>80411</v>
      </c>
      <c r="B513" s="5" t="s">
        <v>603</v>
      </c>
      <c r="D513" s="5" t="s">
        <v>603</v>
      </c>
      <c r="E513" s="5" t="s">
        <v>50</v>
      </c>
      <c r="F513" s="5" t="s">
        <v>611</v>
      </c>
      <c r="G513" s="5" t="s">
        <v>53</v>
      </c>
      <c r="H513" s="5" t="s">
        <v>161</v>
      </c>
      <c r="I513" s="5" t="s">
        <v>36</v>
      </c>
      <c r="M513" s="5">
        <v>1</v>
      </c>
      <c r="N513" s="5" t="s">
        <v>29</v>
      </c>
      <c r="O513" s="7"/>
      <c r="S513" s="6"/>
    </row>
    <row r="514" spans="1:19" x14ac:dyDescent="0.25">
      <c r="A514" s="2">
        <v>8041150</v>
      </c>
      <c r="B514" t="s">
        <v>603</v>
      </c>
      <c r="D514" t="s">
        <v>603</v>
      </c>
      <c r="E514" t="s">
        <v>50</v>
      </c>
      <c r="F514" t="s">
        <v>611</v>
      </c>
      <c r="G514" t="s">
        <v>53</v>
      </c>
      <c r="H514" t="s">
        <v>161</v>
      </c>
      <c r="I514" t="s">
        <v>36</v>
      </c>
      <c r="J514" t="s">
        <v>658</v>
      </c>
      <c r="K514" t="s">
        <v>44</v>
      </c>
      <c r="L514">
        <v>80411</v>
      </c>
      <c r="M514">
        <v>1</v>
      </c>
      <c r="N514" t="s">
        <v>29</v>
      </c>
      <c r="O514" s="4">
        <v>1961.21</v>
      </c>
      <c r="P514">
        <f>+Tabla1[[#This Row],[PRECIO SIN IVA]]*0.65</f>
        <v>1274.7865000000002</v>
      </c>
      <c r="Q514">
        <f>+Tabla1[[#This Row],[PRECIO SIN IVA]]*0.7</f>
        <v>1372.847</v>
      </c>
      <c r="R514">
        <f>+Tabla1[[#This Row],[PRECIO SIN IVA]]*0.85</f>
        <v>1667.0284999999999</v>
      </c>
      <c r="S514" s="1">
        <f>+Tabla1[[#This Row],[PRECIO SIN IVA]]*1.16</f>
        <v>2275.0036</v>
      </c>
    </row>
    <row r="515" spans="1:19" x14ac:dyDescent="0.25">
      <c r="A515" s="2">
        <v>8041153</v>
      </c>
      <c r="B515" t="s">
        <v>604</v>
      </c>
      <c r="D515" t="s">
        <v>604</v>
      </c>
      <c r="E515" t="s">
        <v>50</v>
      </c>
      <c r="F515" t="s">
        <v>611</v>
      </c>
      <c r="G515" t="s">
        <v>53</v>
      </c>
      <c r="H515" t="s">
        <v>161</v>
      </c>
      <c r="I515" t="s">
        <v>36</v>
      </c>
      <c r="J515" t="s">
        <v>327</v>
      </c>
      <c r="K515" t="s">
        <v>135</v>
      </c>
      <c r="L515">
        <v>80411</v>
      </c>
      <c r="M515">
        <v>1</v>
      </c>
      <c r="N515" t="s">
        <v>29</v>
      </c>
      <c r="O515" s="4">
        <v>1961.21</v>
      </c>
      <c r="P515">
        <f>+Tabla1[[#This Row],[PRECIO SIN IVA]]*0.65</f>
        <v>1274.7865000000002</v>
      </c>
      <c r="Q515">
        <f>+Tabla1[[#This Row],[PRECIO SIN IVA]]*0.7</f>
        <v>1372.847</v>
      </c>
      <c r="R515">
        <f>+Tabla1[[#This Row],[PRECIO SIN IVA]]*0.85</f>
        <v>1667.0284999999999</v>
      </c>
      <c r="S515" s="1">
        <f>+Tabla1[[#This Row],[PRECIO SIN IVA]]*1.16</f>
        <v>2275.0036</v>
      </c>
    </row>
    <row r="516" spans="1:19" s="5" customFormat="1" x14ac:dyDescent="0.25">
      <c r="A516" s="8">
        <v>20359</v>
      </c>
      <c r="B516" s="5" t="s">
        <v>605</v>
      </c>
      <c r="D516" s="5" t="s">
        <v>605</v>
      </c>
      <c r="E516" s="5" t="s">
        <v>50</v>
      </c>
      <c r="F516" s="5" t="s">
        <v>51</v>
      </c>
      <c r="G516" s="5" t="s">
        <v>53</v>
      </c>
      <c r="H516" s="5" t="s">
        <v>612</v>
      </c>
      <c r="I516" s="5" t="s">
        <v>36</v>
      </c>
      <c r="M516" s="5">
        <v>1</v>
      </c>
      <c r="N516" s="5" t="s">
        <v>29</v>
      </c>
      <c r="O516" s="7"/>
      <c r="S516" s="6"/>
    </row>
    <row r="517" spans="1:19" x14ac:dyDescent="0.25">
      <c r="A517" s="2" t="s">
        <v>365</v>
      </c>
      <c r="B517" t="s">
        <v>605</v>
      </c>
      <c r="D517" t="s">
        <v>605</v>
      </c>
      <c r="E517" t="s">
        <v>50</v>
      </c>
      <c r="F517" t="s">
        <v>51</v>
      </c>
      <c r="G517" t="s">
        <v>53</v>
      </c>
      <c r="H517" t="s">
        <v>612</v>
      </c>
      <c r="I517" t="s">
        <v>36</v>
      </c>
      <c r="J517" t="s">
        <v>25</v>
      </c>
      <c r="K517" t="s">
        <v>44</v>
      </c>
      <c r="L517">
        <v>20359</v>
      </c>
      <c r="M517">
        <v>1</v>
      </c>
      <c r="N517" t="s">
        <v>29</v>
      </c>
      <c r="O517" s="4">
        <v>455.17</v>
      </c>
      <c r="P517">
        <f>+Tabla1[[#This Row],[PRECIO SIN IVA]]*0.65</f>
        <v>295.8605</v>
      </c>
      <c r="Q517">
        <f>+Tabla1[[#This Row],[PRECIO SIN IVA]]*0.7</f>
        <v>318.61899999999997</v>
      </c>
      <c r="R517">
        <f>+Tabla1[[#This Row],[PRECIO SIN IVA]]*0.85</f>
        <v>386.89449999999999</v>
      </c>
      <c r="S517" s="1">
        <f>+Tabla1[[#This Row],[PRECIO SIN IVA]]*1.16</f>
        <v>527.99720000000002</v>
      </c>
    </row>
    <row r="518" spans="1:19" x14ac:dyDescent="0.25">
      <c r="A518" s="2" t="s">
        <v>366</v>
      </c>
      <c r="B518" t="s">
        <v>606</v>
      </c>
      <c r="D518" t="s">
        <v>606</v>
      </c>
      <c r="E518" t="s">
        <v>50</v>
      </c>
      <c r="F518" t="s">
        <v>51</v>
      </c>
      <c r="G518" t="s">
        <v>53</v>
      </c>
      <c r="H518" t="s">
        <v>612</v>
      </c>
      <c r="I518" t="s">
        <v>36</v>
      </c>
      <c r="J518" t="s">
        <v>25</v>
      </c>
      <c r="K518" t="s">
        <v>45</v>
      </c>
      <c r="L518">
        <v>20359</v>
      </c>
      <c r="M518">
        <v>1</v>
      </c>
      <c r="N518" t="s">
        <v>29</v>
      </c>
      <c r="O518" s="4">
        <v>455.17</v>
      </c>
      <c r="P518">
        <f>+Tabla1[[#This Row],[PRECIO SIN IVA]]*0.65</f>
        <v>295.8605</v>
      </c>
      <c r="Q518">
        <f>+Tabla1[[#This Row],[PRECIO SIN IVA]]*0.7</f>
        <v>318.61899999999997</v>
      </c>
      <c r="R518">
        <f>+Tabla1[[#This Row],[PRECIO SIN IVA]]*0.85</f>
        <v>386.89449999999999</v>
      </c>
      <c r="S518" s="1">
        <f>+Tabla1[[#This Row],[PRECIO SIN IVA]]*1.16</f>
        <v>527.99720000000002</v>
      </c>
    </row>
    <row r="519" spans="1:19" x14ac:dyDescent="0.25">
      <c r="A519" s="2" t="s">
        <v>367</v>
      </c>
      <c r="B519" t="s">
        <v>607</v>
      </c>
      <c r="D519" t="s">
        <v>607</v>
      </c>
      <c r="E519" t="s">
        <v>50</v>
      </c>
      <c r="F519" t="s">
        <v>51</v>
      </c>
      <c r="G519" t="s">
        <v>53</v>
      </c>
      <c r="H519" t="s">
        <v>612</v>
      </c>
      <c r="I519" t="s">
        <v>36</v>
      </c>
      <c r="J519" t="s">
        <v>25</v>
      </c>
      <c r="K519" t="s">
        <v>46</v>
      </c>
      <c r="L519">
        <v>20359</v>
      </c>
      <c r="M519">
        <v>1</v>
      </c>
      <c r="N519" t="s">
        <v>29</v>
      </c>
      <c r="O519" s="4">
        <v>455.17</v>
      </c>
      <c r="P519">
        <f>+Tabla1[[#This Row],[PRECIO SIN IVA]]*0.65</f>
        <v>295.8605</v>
      </c>
      <c r="Q519">
        <f>+Tabla1[[#This Row],[PRECIO SIN IVA]]*0.7</f>
        <v>318.61899999999997</v>
      </c>
      <c r="R519">
        <f>+Tabla1[[#This Row],[PRECIO SIN IVA]]*0.85</f>
        <v>386.89449999999999</v>
      </c>
      <c r="S519" s="1">
        <f>+Tabla1[[#This Row],[PRECIO SIN IVA]]*1.16</f>
        <v>527.99720000000002</v>
      </c>
    </row>
    <row r="520" spans="1:19" s="9" customFormat="1" x14ac:dyDescent="0.25">
      <c r="A520" s="12">
        <v>8021976</v>
      </c>
      <c r="B520" s="9" t="s">
        <v>608</v>
      </c>
      <c r="D520" s="9" t="s">
        <v>608</v>
      </c>
      <c r="E520" s="9" t="s">
        <v>50</v>
      </c>
      <c r="F520" s="9" t="s">
        <v>51</v>
      </c>
      <c r="G520" s="9" t="s">
        <v>53</v>
      </c>
      <c r="H520" s="9" t="s">
        <v>612</v>
      </c>
      <c r="I520" s="9" t="s">
        <v>36</v>
      </c>
      <c r="M520" s="9">
        <v>1</v>
      </c>
      <c r="N520" s="9" t="s">
        <v>29</v>
      </c>
      <c r="O520" s="11">
        <v>550</v>
      </c>
      <c r="P520" s="9">
        <f>+Tabla1[[#This Row],[PRECIO SIN IVA]]*0.65</f>
        <v>357.5</v>
      </c>
      <c r="Q520" s="9">
        <f>+Tabla1[[#This Row],[PRECIO SIN IVA]]*0.7</f>
        <v>385</v>
      </c>
      <c r="R520" s="9">
        <f>+Tabla1[[#This Row],[PRECIO SIN IVA]]*0.85</f>
        <v>467.5</v>
      </c>
      <c r="S520" s="10">
        <f>+Tabla1[[#This Row],[PRECIO SIN IVA]]*1.16</f>
        <v>638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2016-03-14T19:36:46Z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53c8d627-b07f-4b33-b24a-29bfd847ab06</vt:lpwstr>
  </property>
</Properties>
</file>