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P4" i="1" l="1"/>
  <c r="Q4" i="1"/>
  <c r="R4" i="1"/>
  <c r="Q3" i="1"/>
  <c r="P3" i="1"/>
  <c r="R3" i="1"/>
  <c r="S3" i="1"/>
  <c r="S4" i="1"/>
</calcChain>
</file>

<file path=xl/sharedStrings.xml><?xml version="1.0" encoding="utf-8"?>
<sst xmlns="http://schemas.openxmlformats.org/spreadsheetml/2006/main" count="51" uniqueCount="34">
  <si>
    <t>SKU</t>
  </si>
  <si>
    <t>PRODUCTO</t>
  </si>
  <si>
    <t>DESCRIPCION DETALLADA</t>
  </si>
  <si>
    <t>PRECIO CON IVA</t>
  </si>
  <si>
    <t>SQUADRON, LED ADVENTURE BIKE KIT</t>
  </si>
  <si>
    <t>DESCRIPCION CORTA</t>
  </si>
  <si>
    <t>STOCK</t>
  </si>
  <si>
    <t>LED ADVENTURE BIKE KIT</t>
  </si>
  <si>
    <t>CATEGORIA</t>
  </si>
  <si>
    <t>Squadron</t>
  </si>
  <si>
    <t>Chica</t>
  </si>
  <si>
    <t>Grande</t>
  </si>
  <si>
    <t>MARCA</t>
  </si>
  <si>
    <t>Custom,Doble Propósito</t>
  </si>
  <si>
    <t>COLOR</t>
  </si>
  <si>
    <t>TALLA</t>
  </si>
  <si>
    <t>SKU PADRE</t>
  </si>
  <si>
    <t>LED ADVENTURE BIKE KIT CHICA</t>
  </si>
  <si>
    <t>LED ADVENTURE BIKE KIT GRANDE</t>
  </si>
  <si>
    <t>Web</t>
  </si>
  <si>
    <t>UBICACIÓN</t>
  </si>
  <si>
    <t>DISTRIBUIDOR A</t>
  </si>
  <si>
    <t>DISTRIBUIDOR C</t>
  </si>
  <si>
    <t>DISTRIBUIDOR B</t>
  </si>
  <si>
    <t>LINEA</t>
  </si>
  <si>
    <t>SQUADRON</t>
  </si>
  <si>
    <t>TIPO</t>
  </si>
  <si>
    <t>Seguridad</t>
  </si>
  <si>
    <t>GENERO</t>
  </si>
  <si>
    <t>MOTOCICLETA</t>
  </si>
  <si>
    <t>PRECIO SIN IVA</t>
  </si>
  <si>
    <t>Amarillo</t>
  </si>
  <si>
    <t>4970845-A-CH</t>
  </si>
  <si>
    <t>4970856-A-G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</si>
</sst>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164" fontId="3" fillId="0" borderId="0" xfId="2" applyNumberFormat="1" applyFont="1"/>
  </cellXfs>
  <cellStyles count="3">
    <cellStyle name="Hipervínculo" xfId="2" builtinId="8"/>
    <cellStyle name="Moneda 2" xfId="1"/>
    <cellStyle name="Normal" xfId="0" builtinId="0"/>
  </cellStyles>
  <dxfs count="4">
    <dxf>
      <numFmt numFmtId="164" formatCode="&quot;$&quot;#,##0.00"/>
    </dxf>
    <dxf>
      <alignment horizontal="left" vertical="bottom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antilla%20Prueb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Hoja3"/>
    </sheetNames>
    <sheetDataSet>
      <sheetData sheetId="0"/>
      <sheetData sheetId="1"/>
      <sheetData sheetId="2"/>
    </sheetDataSet>
  </externalBook>
</externalLink>
</file>

<file path=xl/tables/table1.xml><?xml version="1.0" encoding="utf-8"?>
<table xmlns="http://schemas.openxmlformats.org/spreadsheetml/2006/main" id="1" name="Tabla1" displayName="Tabla1" ref="A1:S4" totalsRowShown="0">
  <autoFilter ref="A1:S4"/>
  <tableColumns count="19">
    <tableColumn id="1" name="SKU" dataDxfId="1"/>
    <tableColumn id="2" name="PRODUCTO"/>
    <tableColumn id="3" name="DESCRIPCION DETALLADA"/>
    <tableColumn id="4" name="DESCRIPCION CORTA"/>
    <tableColumn id="6" name="MARCA"/>
    <tableColumn id="5" name="CATEGORIA"/>
    <tableColumn id="18" name="TIPO"/>
    <tableColumn id="16" name="LINEA"/>
    <tableColumn id="17" name="GENERO"/>
    <tableColumn id="7" name="COLOR"/>
    <tableColumn id="8" name="TALLA"/>
    <tableColumn id="9" name="SKU PADRE"/>
    <tableColumn id="10" name="STOCK"/>
    <tableColumn id="12" name="UBICACIÓN"/>
    <tableColumn id="19" name="PRECIO SIN IVA"/>
    <tableColumn id="13" name="DISTRIBUIDOR A">
      <calculatedColumnFormula>Tabla1[[#This Row],[PRECIO SIN IVA]]*0.65</calculatedColumnFormula>
    </tableColumn>
    <tableColumn id="14" name="DISTRIBUIDOR B">
      <calculatedColumnFormula>Tabla1[[#This Row],[PRECIO SIN IVA]]*0.6</calculatedColumnFormula>
    </tableColumn>
    <tableColumn id="15" name="DISTRIBUIDOR C">
      <calculatedColumnFormula>Tabla1[[#This Row],[PRECIO SIN IVA]]*0.5</calculatedColumnFormula>
    </tableColumn>
    <tableColumn id="11" name="PRECIO CON IV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tabSelected="1" topLeftCell="K1" workbookViewId="0">
      <selection activeCell="L3" sqref="L3"/>
    </sheetView>
  </sheetViews>
  <sheetFormatPr baseColWidth="10" defaultColWidth="9.140625" defaultRowHeight="15" x14ac:dyDescent="0.25"/>
  <cols>
    <col min="1" max="1" width="21" customWidth="1"/>
    <col min="2" max="4" width="34.5703125" bestFit="1" customWidth="1"/>
    <col min="5" max="7" width="34.5703125" customWidth="1"/>
    <col min="8" max="8" width="11.28515625" bestFit="1" customWidth="1"/>
    <col min="9" max="9" width="13.5703125" bestFit="1" customWidth="1"/>
    <col min="10" max="19" width="34.5703125" customWidth="1"/>
    <col min="20" max="20" width="17.57031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5</v>
      </c>
      <c r="E1" t="s">
        <v>12</v>
      </c>
      <c r="F1" t="s">
        <v>8</v>
      </c>
      <c r="G1" t="s">
        <v>26</v>
      </c>
      <c r="H1" t="s">
        <v>24</v>
      </c>
      <c r="I1" t="s">
        <v>28</v>
      </c>
      <c r="J1" t="s">
        <v>14</v>
      </c>
      <c r="K1" t="s">
        <v>15</v>
      </c>
      <c r="L1" t="s">
        <v>16</v>
      </c>
      <c r="M1" t="s">
        <v>6</v>
      </c>
      <c r="N1" t="s">
        <v>20</v>
      </c>
      <c r="O1" t="s">
        <v>30</v>
      </c>
      <c r="P1" t="s">
        <v>21</v>
      </c>
      <c r="Q1" t="s">
        <v>23</v>
      </c>
      <c r="R1" t="s">
        <v>22</v>
      </c>
      <c r="S1" t="s">
        <v>3</v>
      </c>
    </row>
    <row r="2" spans="1:19" x14ac:dyDescent="0.25">
      <c r="A2" s="2">
        <v>497083</v>
      </c>
      <c r="B2" t="s">
        <v>7</v>
      </c>
      <c r="C2" t="s">
        <v>4</v>
      </c>
      <c r="D2" t="s">
        <v>7</v>
      </c>
      <c r="E2" t="s">
        <v>9</v>
      </c>
      <c r="F2" t="s">
        <v>13</v>
      </c>
      <c r="G2" t="s">
        <v>27</v>
      </c>
      <c r="H2" t="s">
        <v>25</v>
      </c>
      <c r="I2" t="s">
        <v>29</v>
      </c>
      <c r="O2" s="1"/>
      <c r="P2" s="3"/>
      <c r="Q2" s="3"/>
      <c r="R2" s="3"/>
      <c r="S2" s="1"/>
    </row>
    <row r="3" spans="1:19" x14ac:dyDescent="0.25">
      <c r="A3" s="2" t="s">
        <v>32</v>
      </c>
      <c r="B3" t="s">
        <v>17</v>
      </c>
      <c r="C3" t="s">
        <v>4</v>
      </c>
      <c r="D3" t="s">
        <v>7</v>
      </c>
      <c r="E3" t="s">
        <v>9</v>
      </c>
      <c r="F3" t="s">
        <v>13</v>
      </c>
      <c r="G3" t="s">
        <v>27</v>
      </c>
      <c r="H3" t="s">
        <v>25</v>
      </c>
      <c r="I3" t="s">
        <v>29</v>
      </c>
      <c r="J3" t="s">
        <v>31</v>
      </c>
      <c r="K3" t="s">
        <v>10</v>
      </c>
      <c r="L3">
        <v>497083</v>
      </c>
      <c r="M3">
        <v>11</v>
      </c>
      <c r="N3" t="s">
        <v>19</v>
      </c>
      <c r="O3" s="1">
        <v>9000</v>
      </c>
      <c r="P3" s="3">
        <f>Tabla1[[#This Row],[PRECIO SIN IVA]]*0.65</f>
        <v>5850</v>
      </c>
      <c r="Q3" s="3">
        <f>Tabla1[[#This Row],[PRECIO SIN IVA]]*0.6</f>
        <v>5400</v>
      </c>
      <c r="R3" s="3">
        <f>Tabla1[[#This Row],[PRECIO SIN IVA]]*0.5</f>
        <v>4500</v>
      </c>
      <c r="S3" s="1">
        <f>Tabla1[[#This Row],[PRECIO SIN IVA]]*0.85</f>
        <v>7650</v>
      </c>
    </row>
    <row r="4" spans="1:19" x14ac:dyDescent="0.25">
      <c r="A4" s="2" t="s">
        <v>33</v>
      </c>
      <c r="B4" t="s">
        <v>18</v>
      </c>
      <c r="C4" t="s">
        <v>4</v>
      </c>
      <c r="D4" t="s">
        <v>7</v>
      </c>
      <c r="E4" t="s">
        <v>9</v>
      </c>
      <c r="F4" t="s">
        <v>13</v>
      </c>
      <c r="G4" t="s">
        <v>27</v>
      </c>
      <c r="H4" t="s">
        <v>25</v>
      </c>
      <c r="I4" t="s">
        <v>29</v>
      </c>
      <c r="J4" t="s">
        <v>31</v>
      </c>
      <c r="K4" t="s">
        <v>11</v>
      </c>
      <c r="L4">
        <v>497083</v>
      </c>
      <c r="M4">
        <v>10</v>
      </c>
      <c r="N4" t="s">
        <v>19</v>
      </c>
      <c r="O4" s="1">
        <v>9001</v>
      </c>
      <c r="P4" s="3">
        <f>Tabla1[[#This Row],[PRECIO SIN IVA]]*0.65</f>
        <v>5850.6500000000005</v>
      </c>
      <c r="Q4" s="3">
        <f>Tabla1[[#This Row],[PRECIO SIN IVA]]*0.6</f>
        <v>5400.5999999999995</v>
      </c>
      <c r="R4" s="3">
        <f>Tabla1[[#This Row],[PRECIO SIN IVA]]*0.5</f>
        <v>4500.5</v>
      </c>
      <c r="S4" s="1">
        <f>+[1]!Tabla1[[#This Row],[PRECIO SIN IVA]]*1.16</f>
        <v>4519.9979999999996</v>
      </c>
    </row>
  </sheetData>
  <pageMargins left="0.7" right="0.7" top="0.75" bottom="0.75" header="0.3" footer="0.3"/>
  <pageSetup orientation="portrait" r:id="rId1"/>
  <ignoredErrors>
    <ignoredError sqref="P3:R3" formula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2016-03-14T06:44:37Z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53c8d627-b07f-4b33-b24a-29bfd847ab06</vt:lpwstr>
  </property>
</Properties>
</file>