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133584A-3F47-474C-8695-9400BF9E84D0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4" i="1" l="1"/>
  <c r="S404" i="1" s="1"/>
  <c r="M403" i="1"/>
  <c r="S403" i="1" s="1"/>
  <c r="M402" i="1"/>
  <c r="S402" i="1" s="1"/>
  <c r="M401" i="1"/>
  <c r="S401" i="1" s="1"/>
  <c r="M400" i="1"/>
  <c r="S400" i="1" s="1"/>
  <c r="M399" i="1"/>
  <c r="S399" i="1" s="1"/>
  <c r="M398" i="1"/>
  <c r="S398" i="1" s="1"/>
  <c r="M397" i="1"/>
  <c r="S397" i="1" s="1"/>
  <c r="M405" i="1"/>
  <c r="S405" i="1" s="1"/>
  <c r="M396" i="1"/>
  <c r="S396" i="1" s="1"/>
  <c r="M395" i="1"/>
  <c r="S395" i="1" s="1"/>
  <c r="M394" i="1"/>
  <c r="S394" i="1" s="1"/>
  <c r="M393" i="1"/>
  <c r="S393" i="1" s="1"/>
  <c r="M392" i="1"/>
  <c r="S392" i="1" s="1"/>
  <c r="M391" i="1"/>
  <c r="S391" i="1" s="1"/>
  <c r="M390" i="1"/>
  <c r="S390" i="1" s="1"/>
  <c r="M389" i="1"/>
  <c r="S389" i="1" s="1"/>
  <c r="M388" i="1"/>
  <c r="S388" i="1" s="1"/>
  <c r="M387" i="1"/>
  <c r="S387" i="1" s="1"/>
  <c r="M386" i="1"/>
  <c r="S386" i="1" s="1"/>
  <c r="M385" i="1"/>
  <c r="S385" i="1" s="1"/>
  <c r="M830" i="1"/>
  <c r="M829" i="1"/>
  <c r="M828" i="1"/>
  <c r="S828" i="1" s="1"/>
  <c r="M827" i="1"/>
  <c r="S827" i="1" s="1"/>
  <c r="M826" i="1"/>
  <c r="M825" i="1"/>
  <c r="M824" i="1"/>
  <c r="S824" i="1" s="1"/>
  <c r="M823" i="1"/>
  <c r="S823" i="1" s="1"/>
  <c r="M822" i="1"/>
  <c r="M821" i="1"/>
  <c r="M820" i="1"/>
  <c r="S820" i="1" s="1"/>
  <c r="M819" i="1"/>
  <c r="S819" i="1" s="1"/>
  <c r="M818" i="1"/>
  <c r="M817" i="1"/>
  <c r="M816" i="1"/>
  <c r="S816" i="1" s="1"/>
  <c r="M815" i="1"/>
  <c r="S815" i="1" s="1"/>
  <c r="M814" i="1"/>
  <c r="M813" i="1"/>
  <c r="M812" i="1"/>
  <c r="S812" i="1" s="1"/>
  <c r="M811" i="1"/>
  <c r="S811" i="1" s="1"/>
  <c r="M810" i="1"/>
  <c r="M809" i="1"/>
  <c r="M808" i="1"/>
  <c r="S808" i="1" s="1"/>
  <c r="M807" i="1"/>
  <c r="S807" i="1" s="1"/>
  <c r="M806" i="1"/>
  <c r="M805" i="1"/>
  <c r="M804" i="1"/>
  <c r="S804" i="1" s="1"/>
  <c r="M803" i="1"/>
  <c r="S803" i="1" s="1"/>
  <c r="M802" i="1"/>
  <c r="M801" i="1"/>
  <c r="S830" i="1"/>
  <c r="S829" i="1"/>
  <c r="S826" i="1"/>
  <c r="S825" i="1"/>
  <c r="S822" i="1"/>
  <c r="S821" i="1"/>
  <c r="S818" i="1"/>
  <c r="S817" i="1"/>
  <c r="S814" i="1"/>
  <c r="S813" i="1"/>
  <c r="S810" i="1"/>
  <c r="S809" i="1"/>
  <c r="S806" i="1"/>
  <c r="S805" i="1"/>
  <c r="S802" i="1"/>
  <c r="S801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M837" i="1"/>
  <c r="S837" i="1" s="1"/>
  <c r="M836" i="1"/>
  <c r="S836" i="1" s="1"/>
  <c r="M835" i="1"/>
  <c r="S835" i="1" s="1"/>
  <c r="M834" i="1"/>
  <c r="S834" i="1" s="1"/>
  <c r="M833" i="1"/>
  <c r="S833" i="1" s="1"/>
  <c r="M832" i="1"/>
  <c r="S832" i="1" s="1"/>
  <c r="M831" i="1"/>
  <c r="S83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800" i="1"/>
  <c r="S800" i="1" s="1"/>
  <c r="M799" i="1"/>
  <c r="S799" i="1" s="1"/>
  <c r="M798" i="1"/>
  <c r="S798" i="1" s="1"/>
  <c r="M797" i="1"/>
  <c r="S797" i="1" s="1"/>
  <c r="M796" i="1"/>
  <c r="S796" i="1" s="1"/>
  <c r="M795" i="1"/>
  <c r="S795" i="1" s="1"/>
  <c r="M794" i="1"/>
  <c r="S794" i="1" s="1"/>
  <c r="M793" i="1"/>
  <c r="S793" i="1" s="1"/>
  <c r="M792" i="1"/>
  <c r="S792" i="1" s="1"/>
  <c r="M791" i="1"/>
  <c r="S791" i="1" s="1"/>
  <c r="M790" i="1"/>
  <c r="S790" i="1" s="1"/>
  <c r="M789" i="1"/>
  <c r="S789" i="1" s="1"/>
  <c r="M788" i="1"/>
  <c r="S788" i="1" s="1"/>
  <c r="M787" i="1"/>
  <c r="S787" i="1" s="1"/>
  <c r="M786" i="1"/>
  <c r="S786" i="1" s="1"/>
  <c r="M785" i="1"/>
  <c r="S785" i="1" s="1"/>
  <c r="M784" i="1"/>
  <c r="S784" i="1" s="1"/>
  <c r="M783" i="1"/>
  <c r="S783" i="1" s="1"/>
  <c r="M782" i="1"/>
  <c r="S782" i="1" s="1"/>
  <c r="M781" i="1"/>
  <c r="S781" i="1" s="1"/>
  <c r="M780" i="1"/>
  <c r="S780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M712" i="1"/>
  <c r="S712" i="1" s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M682" i="1"/>
  <c r="S682" i="1" s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21" i="1"/>
  <c r="S411" i="1"/>
  <c r="M407" i="1"/>
  <c r="S407" i="1" s="1"/>
  <c r="M408" i="1"/>
  <c r="S408" i="1" s="1"/>
  <c r="M409" i="1"/>
  <c r="S409" i="1" s="1"/>
  <c r="M410" i="1"/>
  <c r="S410" i="1" s="1"/>
  <c r="M406" i="1"/>
  <c r="S406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2" i="1"/>
  <c r="S346" i="1"/>
  <c r="S314" i="1"/>
  <c r="S302" i="1"/>
  <c r="M366" i="1"/>
  <c r="S366" i="1" s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S358" i="1" s="1"/>
  <c r="M357" i="1"/>
  <c r="S357" i="1" s="1"/>
  <c r="M356" i="1"/>
  <c r="S356" i="1" s="1"/>
  <c r="M355" i="1"/>
  <c r="S355" i="1" s="1"/>
  <c r="M354" i="1"/>
  <c r="S354" i="1" s="1"/>
  <c r="M353" i="1"/>
  <c r="S353" i="1" s="1"/>
  <c r="M352" i="1"/>
  <c r="S352" i="1" s="1"/>
  <c r="M351" i="1"/>
  <c r="S351" i="1" s="1"/>
  <c r="M350" i="1"/>
  <c r="S350" i="1" s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S342" i="1" s="1"/>
  <c r="M341" i="1"/>
  <c r="S341" i="1" s="1"/>
  <c r="M340" i="1"/>
  <c r="S340" i="1" s="1"/>
  <c r="M339" i="1"/>
  <c r="S339" i="1" s="1"/>
  <c r="M338" i="1"/>
  <c r="S338" i="1" s="1"/>
  <c r="M337" i="1"/>
  <c r="S337" i="1" s="1"/>
  <c r="M336" i="1"/>
  <c r="S336" i="1" s="1"/>
  <c r="M335" i="1"/>
  <c r="S335" i="1" s="1"/>
  <c r="M334" i="1"/>
  <c r="S334" i="1" s="1"/>
  <c r="M333" i="1"/>
  <c r="S333" i="1" s="1"/>
  <c r="M332" i="1"/>
  <c r="S332" i="1" s="1"/>
  <c r="M331" i="1"/>
  <c r="S331" i="1" s="1"/>
  <c r="M330" i="1"/>
  <c r="S330" i="1" s="1"/>
  <c r="M329" i="1"/>
  <c r="S329" i="1" s="1"/>
  <c r="M328" i="1"/>
  <c r="S328" i="1" s="1"/>
  <c r="M327" i="1"/>
  <c r="S327" i="1" s="1"/>
  <c r="M326" i="1"/>
  <c r="S326" i="1" s="1"/>
  <c r="M325" i="1"/>
  <c r="S325" i="1" s="1"/>
  <c r="M324" i="1"/>
  <c r="S324" i="1" s="1"/>
  <c r="M323" i="1"/>
  <c r="S323" i="1" s="1"/>
  <c r="M322" i="1"/>
  <c r="S322" i="1" s="1"/>
  <c r="M321" i="1"/>
  <c r="S321" i="1" s="1"/>
  <c r="M320" i="1"/>
  <c r="S320" i="1" s="1"/>
  <c r="M319" i="1"/>
  <c r="S319" i="1" s="1"/>
  <c r="M318" i="1"/>
  <c r="S318" i="1" s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S310" i="1" s="1"/>
  <c r="M309" i="1"/>
  <c r="S309" i="1" s="1"/>
  <c r="M308" i="1"/>
  <c r="S308" i="1" s="1"/>
  <c r="M307" i="1"/>
  <c r="S307" i="1" s="1"/>
  <c r="M306" i="1"/>
  <c r="S306" i="1" s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S298" i="1" s="1"/>
  <c r="M297" i="1"/>
  <c r="S297" i="1" s="1"/>
  <c r="M296" i="1"/>
  <c r="S296" i="1" s="1"/>
  <c r="M295" i="1"/>
  <c r="S295" i="1" s="1"/>
  <c r="M294" i="1"/>
  <c r="S294" i="1" s="1"/>
  <c r="M293" i="1"/>
  <c r="N293" i="1" s="1"/>
  <c r="M292" i="1"/>
  <c r="M291" i="1"/>
  <c r="N291" i="1" s="1"/>
  <c r="M290" i="1"/>
  <c r="N290" i="1" s="1"/>
  <c r="S290" i="1" s="1"/>
  <c r="M289" i="1"/>
  <c r="N289" i="1" s="1"/>
  <c r="S289" i="1" s="1"/>
  <c r="M288" i="1"/>
  <c r="M287" i="1"/>
  <c r="N287" i="1" s="1"/>
  <c r="M286" i="1"/>
  <c r="N286" i="1" s="1"/>
  <c r="S286" i="1" s="1"/>
  <c r="M285" i="1"/>
  <c r="N285" i="1" s="1"/>
  <c r="S285" i="1" s="1"/>
  <c r="M284" i="1"/>
  <c r="M283" i="1"/>
  <c r="N283" i="1" s="1"/>
  <c r="M282" i="1"/>
  <c r="N282" i="1" s="1"/>
  <c r="S282" i="1" s="1"/>
  <c r="M281" i="1"/>
  <c r="N281" i="1" s="1"/>
  <c r="S281" i="1" s="1"/>
  <c r="M280" i="1"/>
  <c r="M279" i="1"/>
  <c r="N279" i="1" s="1"/>
  <c r="M278" i="1"/>
  <c r="N278" i="1" s="1"/>
  <c r="S278" i="1" s="1"/>
  <c r="M277" i="1"/>
  <c r="N277" i="1" s="1"/>
  <c r="S277" i="1" s="1"/>
  <c r="M276" i="1"/>
  <c r="M275" i="1"/>
  <c r="N275" i="1" s="1"/>
  <c r="M274" i="1"/>
  <c r="N274" i="1" s="1"/>
  <c r="S274" i="1" s="1"/>
  <c r="M273" i="1"/>
  <c r="N273" i="1" s="1"/>
  <c r="S273" i="1" s="1"/>
  <c r="M272" i="1"/>
  <c r="M271" i="1"/>
  <c r="N271" i="1" s="1"/>
  <c r="M270" i="1"/>
  <c r="N270" i="1" s="1"/>
  <c r="S270" i="1" s="1"/>
  <c r="M269" i="1"/>
  <c r="N269" i="1" s="1"/>
  <c r="S269" i="1" s="1"/>
  <c r="M268" i="1"/>
  <c r="M267" i="1"/>
  <c r="N267" i="1" s="1"/>
  <c r="M266" i="1"/>
  <c r="N266" i="1" s="1"/>
  <c r="S266" i="1" s="1"/>
  <c r="M265" i="1"/>
  <c r="N265" i="1" s="1"/>
  <c r="S265" i="1" s="1"/>
  <c r="M264" i="1"/>
  <c r="M263" i="1"/>
  <c r="N263" i="1" s="1"/>
  <c r="M262" i="1"/>
  <c r="N262" i="1" s="1"/>
  <c r="S262" i="1" s="1"/>
  <c r="M261" i="1"/>
  <c r="N261" i="1" s="1"/>
  <c r="S261" i="1" s="1"/>
  <c r="M260" i="1"/>
  <c r="M259" i="1"/>
  <c r="N259" i="1" s="1"/>
  <c r="M258" i="1"/>
  <c r="N258" i="1" s="1"/>
  <c r="S258" i="1" s="1"/>
  <c r="M257" i="1"/>
  <c r="N257" i="1" s="1"/>
  <c r="S257" i="1" s="1"/>
  <c r="M256" i="1"/>
  <c r="M255" i="1"/>
  <c r="N255" i="1" s="1"/>
  <c r="M254" i="1"/>
  <c r="N254" i="1" s="1"/>
  <c r="S254" i="1" s="1"/>
  <c r="M253" i="1"/>
  <c r="N253" i="1" s="1"/>
  <c r="S253" i="1" s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2" i="1"/>
  <c r="N183" i="1"/>
  <c r="N184" i="1"/>
  <c r="N185" i="1"/>
  <c r="N186" i="1"/>
  <c r="N180" i="1"/>
  <c r="N179" i="1"/>
  <c r="N181" i="1"/>
  <c r="M180" i="1"/>
  <c r="M181" i="1"/>
  <c r="M182" i="1"/>
  <c r="M183" i="1"/>
  <c r="M184" i="1"/>
  <c r="M185" i="1"/>
  <c r="M186" i="1"/>
  <c r="M187" i="1"/>
  <c r="S187" i="1" s="1"/>
  <c r="M188" i="1"/>
  <c r="M189" i="1"/>
  <c r="M190" i="1"/>
  <c r="M191" i="1"/>
  <c r="M192" i="1"/>
  <c r="M193" i="1"/>
  <c r="M194" i="1"/>
  <c r="M195" i="1"/>
  <c r="S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S211" i="1" s="1"/>
  <c r="M212" i="1"/>
  <c r="M213" i="1"/>
  <c r="M214" i="1"/>
  <c r="M215" i="1"/>
  <c r="M216" i="1"/>
  <c r="M217" i="1"/>
  <c r="M218" i="1"/>
  <c r="M219" i="1"/>
  <c r="S219" i="1" s="1"/>
  <c r="M220" i="1"/>
  <c r="M221" i="1"/>
  <c r="S221" i="1" s="1"/>
  <c r="M222" i="1"/>
  <c r="M223" i="1"/>
  <c r="M224" i="1"/>
  <c r="M225" i="1"/>
  <c r="S225" i="1" s="1"/>
  <c r="M226" i="1"/>
  <c r="M227" i="1"/>
  <c r="S227" i="1" s="1"/>
  <c r="M228" i="1"/>
  <c r="M229" i="1"/>
  <c r="S229" i="1" s="1"/>
  <c r="M230" i="1"/>
  <c r="M231" i="1"/>
  <c r="S231" i="1" s="1"/>
  <c r="M232" i="1"/>
  <c r="M233" i="1"/>
  <c r="M234" i="1"/>
  <c r="M235" i="1"/>
  <c r="M236" i="1"/>
  <c r="M237" i="1"/>
  <c r="S237" i="1" s="1"/>
  <c r="M238" i="1"/>
  <c r="M239" i="1"/>
  <c r="S239" i="1" s="1"/>
  <c r="M240" i="1"/>
  <c r="M241" i="1"/>
  <c r="M242" i="1"/>
  <c r="M243" i="1"/>
  <c r="M244" i="1"/>
  <c r="M245" i="1"/>
  <c r="M246" i="1"/>
  <c r="M247" i="1"/>
  <c r="M248" i="1"/>
  <c r="M249" i="1"/>
  <c r="M179" i="1"/>
  <c r="N144" i="1"/>
  <c r="S144" i="1" s="1"/>
  <c r="N143" i="1"/>
  <c r="S143" i="1" s="1"/>
  <c r="N142" i="1"/>
  <c r="S142" i="1" s="1"/>
  <c r="N141" i="1"/>
  <c r="S141" i="1" s="1"/>
  <c r="N140" i="1"/>
  <c r="S140" i="1" s="1"/>
  <c r="N139" i="1"/>
  <c r="N138" i="1"/>
  <c r="S138" i="1" s="1"/>
  <c r="N137" i="1"/>
  <c r="S137" i="1" s="1"/>
  <c r="N136" i="1"/>
  <c r="S136" i="1" s="1"/>
  <c r="N135" i="1"/>
  <c r="N134" i="1"/>
  <c r="S134" i="1" s="1"/>
  <c r="N133" i="1"/>
  <c r="S133" i="1" s="1"/>
  <c r="N132" i="1"/>
  <c r="S132" i="1" s="1"/>
  <c r="N131" i="1"/>
  <c r="N130" i="1"/>
  <c r="S130" i="1" s="1"/>
  <c r="N129" i="1"/>
  <c r="S129" i="1" s="1"/>
  <c r="N128" i="1"/>
  <c r="S128" i="1" s="1"/>
  <c r="N127" i="1"/>
  <c r="N126" i="1"/>
  <c r="S126" i="1" s="1"/>
  <c r="N125" i="1"/>
  <c r="S125" i="1" s="1"/>
  <c r="N124" i="1"/>
  <c r="S124" i="1" s="1"/>
  <c r="N123" i="1"/>
  <c r="N122" i="1"/>
  <c r="S122" i="1" s="1"/>
  <c r="N121" i="1"/>
  <c r="S121" i="1" s="1"/>
  <c r="N120" i="1"/>
  <c r="S120" i="1" s="1"/>
  <c r="N119" i="1"/>
  <c r="N118" i="1"/>
  <c r="S118" i="1" s="1"/>
  <c r="N117" i="1"/>
  <c r="S117" i="1" s="1"/>
  <c r="N116" i="1"/>
  <c r="S116" i="1" s="1"/>
  <c r="N115" i="1"/>
  <c r="N114" i="1"/>
  <c r="S114" i="1" s="1"/>
  <c r="N113" i="1"/>
  <c r="S113" i="1" s="1"/>
  <c r="N112" i="1"/>
  <c r="S112" i="1" s="1"/>
  <c r="N111" i="1"/>
  <c r="N110" i="1"/>
  <c r="S110" i="1" s="1"/>
  <c r="N109" i="1"/>
  <c r="S109" i="1" s="1"/>
  <c r="N108" i="1"/>
  <c r="S108" i="1" s="1"/>
  <c r="N107" i="1"/>
  <c r="N106" i="1"/>
  <c r="S106" i="1" s="1"/>
  <c r="N105" i="1"/>
  <c r="S105" i="1" s="1"/>
  <c r="N104" i="1"/>
  <c r="S104" i="1" s="1"/>
  <c r="N103" i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N86" i="1"/>
  <c r="S86" i="1" s="1"/>
  <c r="N85" i="1"/>
  <c r="S85" i="1" s="1"/>
  <c r="N84" i="1"/>
  <c r="S84" i="1" s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S74" i="1" s="1"/>
  <c r="N73" i="1"/>
  <c r="S73" i="1" s="1"/>
  <c r="N72" i="1"/>
  <c r="S72" i="1" s="1"/>
  <c r="N71" i="1"/>
  <c r="N70" i="1"/>
  <c r="S70" i="1" s="1"/>
  <c r="N69" i="1"/>
  <c r="S69" i="1" s="1"/>
  <c r="N68" i="1"/>
  <c r="S68" i="1" s="1"/>
  <c r="N67" i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N46" i="1"/>
  <c r="S46" i="1" s="1"/>
  <c r="N45" i="1"/>
  <c r="S45" i="1" s="1"/>
  <c r="N44" i="1"/>
  <c r="N43" i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S32" i="1" s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N18" i="1"/>
  <c r="S18" i="1" s="1"/>
  <c r="N17" i="1"/>
  <c r="S17" i="1" s="1"/>
  <c r="N16" i="1"/>
  <c r="S16" i="1" s="1"/>
  <c r="N15" i="1"/>
  <c r="N14" i="1"/>
  <c r="S14" i="1" s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S151" i="1" s="1"/>
  <c r="N152" i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S163" i="1" s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2" i="1"/>
  <c r="S160" i="1"/>
  <c r="S164" i="1"/>
  <c r="S168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15" i="1"/>
  <c r="S27" i="1"/>
  <c r="S19" i="1"/>
  <c r="S31" i="1"/>
  <c r="S35" i="1"/>
  <c r="S43" i="1"/>
  <c r="S44" i="1"/>
  <c r="S47" i="1"/>
  <c r="S55" i="1"/>
  <c r="S56" i="1"/>
  <c r="S59" i="1"/>
  <c r="S67" i="1"/>
  <c r="S76" i="1"/>
  <c r="S71" i="1"/>
  <c r="S75" i="1"/>
  <c r="S80" i="1"/>
  <c r="S83" i="1"/>
  <c r="S87" i="1"/>
  <c r="S95" i="1"/>
  <c r="S103" i="1"/>
  <c r="S107" i="1"/>
  <c r="S79" i="1"/>
  <c r="S111" i="1"/>
  <c r="S115" i="1"/>
  <c r="S119" i="1"/>
  <c r="S123" i="1"/>
  <c r="S127" i="1"/>
  <c r="S131" i="1"/>
  <c r="S135" i="1"/>
  <c r="S139" i="1"/>
  <c r="S3" i="1"/>
  <c r="S1" i="1"/>
  <c r="S243" i="1" l="1"/>
  <c r="S234" i="1"/>
  <c r="S230" i="1"/>
  <c r="S226" i="1"/>
  <c r="S222" i="1"/>
  <c r="S214" i="1"/>
  <c r="S210" i="1"/>
  <c r="S206" i="1"/>
  <c r="S202" i="1"/>
  <c r="S198" i="1"/>
  <c r="S194" i="1"/>
  <c r="S190" i="1"/>
  <c r="S186" i="1"/>
  <c r="S182" i="1"/>
  <c r="S188" i="1"/>
  <c r="S196" i="1"/>
  <c r="S216" i="1"/>
  <c r="S180" i="1"/>
  <c r="S185" i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60" i="1"/>
  <c r="N292" i="1"/>
  <c r="S292" i="1" s="1"/>
  <c r="N288" i="1"/>
  <c r="S288" i="1" s="1"/>
  <c r="N284" i="1"/>
  <c r="S284" i="1" s="1"/>
  <c r="N280" i="1"/>
  <c r="S280" i="1" s="1"/>
  <c r="N276" i="1"/>
  <c r="S276" i="1" s="1"/>
  <c r="N272" i="1"/>
  <c r="S272" i="1" s="1"/>
  <c r="N268" i="1"/>
  <c r="S268" i="1" s="1"/>
  <c r="N264" i="1"/>
  <c r="S264" i="1" s="1"/>
  <c r="N260" i="1"/>
  <c r="N256" i="1"/>
  <c r="S256" i="1" s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<sst xmlns="http://schemas.openxmlformats.org/spreadsheetml/2006/main" count="11970" uniqueCount="2400">
  <si>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</si>
  <si>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</si>
  <si>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</si>
  <si>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</si>
  <si>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</si>
  <si>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</si>
  <si>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</si>
  <si>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</si>
  <si>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</si>
  <si>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</si>
  <si>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</si>
  <si>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</si>
  <si>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</si>
  <si>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</si>
  <si>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</si>
  <si>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</si>
  <si>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</si>
  <si>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</si>
  <si>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</si>
  <si>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</si>
  <si>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</si>
  <si>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</si>
  <si>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</si>
  <si>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</si>
  <si>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</si>
  <si>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</si>
  <si>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</si>
  <si>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</si>
  <si>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</si>
  <si>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</si>
  <si>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</si>
  <si>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</si>
  <si>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</si>
  <si>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</si>
  <si>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</si>
  <si>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</si>
  <si>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</si>
  <si>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</si>
  <si>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</si>
  <si>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</si>
  <si>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</si>
  <si>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</si>
  <si>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</si>
  <si>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</si>
  <si>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</si>
  <si>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</si>
  <si>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</si>
  <si>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</si>
  <si>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</si>
  <si>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</si>
  <si>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</si>
  <si>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</si>
  <si>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</si>
  <si>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</si>
  <si>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</si>
  <si>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</si>
  <si>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</si>
  <si>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</si>
  <si>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</si>
  <si>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</si>
  <si>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</si>
  <si>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</si>
  <si>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</si>
  <si>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</si>
  <si>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</si>
  <si>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</si>
  <si>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</si>
  <si>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</si>
  <si>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</si>
  <si>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</si>
  <si>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</si>
  <si>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</si>
  <si>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</si>
  <si>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</si>
  <si>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</si>
  <si>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</si>
  <si>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</si>
  <si>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</si>
  <si>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</si>
  <si>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</si>
  <si>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</si>
  <si>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</si>
  <si>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</si>
  <si>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</si>
  <si>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</si>
  <si>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</si>
  <si>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</si>
  <si>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</si>
  <si>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</si>
  <si>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</si>
  <si>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</si>
  <si>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</si>
  <si>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</si>
  <si>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</si>
  <si>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</si>
  <si>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</si>
  <si>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</si>
  <si>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</si>
  <si>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</si>
  <si>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</si>
  <si>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</si>
  <si>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</si>
  <si>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</si>
  <si>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</si>
  <si>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</si>
  <si>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</si>
  <si>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</si>
  <si>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</si>
  <si>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</si>
  <si>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</si>
  <si>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</si>
  <si>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</si>
  <si>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</si>
  <si>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</si>
  <si>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</si>
  <si>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</si>
  <si>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</si>
  <si>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</si>
  <si>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</si>
  <si>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</si>
  <si>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</si>
  <si>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</si>
  <si>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</si>
  <si>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</si>
  <si>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</si>
  <si>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</si>
  <si>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</si>
  <si>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</si>
  <si>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</si>
  <si>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</si>
  <si>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</si>
  <si>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</si>
  <si>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</si>
  <si>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</si>
  <si>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</si>
  <si>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</si>
  <si>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</si>
  <si>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</si>
  <si>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</si>
  <si>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</si>
  <si>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</si>
  <si>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</si>
  <si>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</si>
  <si>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</si>
  <si>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</si>
  <si>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</si>
  <si>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</si>
  <si>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</si>
  <si>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</si>
  <si>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</si>
  <si>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</si>
  <si>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</si>
  <si>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</si>
  <si>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</si>
  <si>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</si>
  <si>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</si>
  <si>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</si>
  <si>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</si>
  <si>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</si>
  <si>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</si>
  <si>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</si>
  <si>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</si>
  <si>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</si>
  <si>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</si>
  <si>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</si>
  <si>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</si>
  <si>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</si>
  <si>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</si>
  <si>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</si>
  <si>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</si>
  <si>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</si>
  <si>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</si>
  <si>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</si>
  <si>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</si>
  <si>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</si>
  <si>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</si>
  <si>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</si>
  <si>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</si>
  <si>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</si>
  <si>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</si>
  <si>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</si>
  <si>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</si>
  <si>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</si>
  <si>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</si>
  <si>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</si>
  <si>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</si>
  <si>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</si>
  <si>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</si>
  <si>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</si>
  <si>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</si>
  <si>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</si>
  <si>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</si>
  <si>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</si>
  <si>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</si>
  <si>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</si>
  <si>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</si>
  <si>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</si>
  <si>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</si>
  <si>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</si>
  <si>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</si>
  <si>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</si>
  <si>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</si>
  <si>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</si>
  <si>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</si>
  <si>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</si>
  <si>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</si>
  <si>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</si>
  <si>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</si>
  <si>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</si>
  <si>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</si>
  <si>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</si>
  <si>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</si>
  <si>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</si>
  <si>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</si>
  <si>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</si>
  <si>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</si>
  <si>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</si>
  <si>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</si>
  <si>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</si>
  <si>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</si>
  <si>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</si>
  <si>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</si>
  <si>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</si>
  <si>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</si>
  <si>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</si>
  <si>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</si>
  <si>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</si>
  <si>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</si>
  <si>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</si>
  <si>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</si>
  <si>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</si>
  <si>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</si>
  <si>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</si>
  <si>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</si>
  <si>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</si>
  <si>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</si>
  <si>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</si>
  <si>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</si>
  <si>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</si>
  <si>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</si>
  <si>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</si>
  <si>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</si>
  <si>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</si>
  <si>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</si>
  <si>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</si>
  <si>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</si>
  <si>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</si>
  <si>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</si>
  <si>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</si>
  <si>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</si>
  <si>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</si>
  <si>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</si>
  <si>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</si>
  <si>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</si>
  <si>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</si>
  <si>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</si>
  <si>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</si>
  <si>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</si>
  <si>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</si>
  <si>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</si>
  <si>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</si>
  <si>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</si>
  <si>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</si>
  <si>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</si>
  <si>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</si>
  <si>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</si>
  <si>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</si>
  <si>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</si>
  <si>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</si>
  <si>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</si>
  <si>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</si>
  <si>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</si>
  <si>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</si>
  <si>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</si>
  <si>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</si>
  <si>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</si>
  <si>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</si>
  <si>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</si>
  <si>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</si>
  <si>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</si>
  <si>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</si>
  <si>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</si>
  <si>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</si>
  <si>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</si>
  <si>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</si>
  <si>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</si>
  <si>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</si>
  <si>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</si>
  <si>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</si>
  <si>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</si>
  <si>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</si>
  <si>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</si>
  <si>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</si>
  <si>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</si>
  <si>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</si>
  <si>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</si>
  <si>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</si>
  <si>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</si>
  <si>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</si>
  <si>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</si>
  <si>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</si>
  <si>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</si>
  <si>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</si>
  <si>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</si>
  <si>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</si>
  <si>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</si>
  <si>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</si>
  <si>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</si>
  <si>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</si>
  <si>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</si>
  <si>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</si>
  <si>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</si>
  <si>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</si>
  <si>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</si>
  <si>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</si>
  <si>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</si>
  <si>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</si>
  <si>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</si>
  <si>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</si>
  <si>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</si>
  <si>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</si>
  <si>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</si>
  <si>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</si>
  <si>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</si>
  <si>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</si>
  <si>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</si>
  <si>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</si>
  <si>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</si>
  <si>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</si>
  <si>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</si>
  <si>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</si>
  <si>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</si>
  <si>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</si>
  <si>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</si>
  <si>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</si>
  <si>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</si>
  <si>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</si>
  <si>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</si>
  <si>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</si>
  <si>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</si>
  <si>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</si>
  <si>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</si>
  <si>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</si>
  <si>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</si>
  <si>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</si>
  <si>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</si>
  <si>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</si>
  <si>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</si>
  <si>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</si>
  <si>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</si>
  <si>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</si>
  <si>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</si>
  <si>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</si>
  <si>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</si>
  <si>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</si>
  <si>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</si>
  <si>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</si>
  <si>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</si>
  <si>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</si>
  <si>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</si>
  <si>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</si>
  <si>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</si>
  <si>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</si>
  <si>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</si>
  <si>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</si>
  <si>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</si>
  <si>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</si>
  <si>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</si>
  <si>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</si>
  <si>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</si>
  <si>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</si>
  <si>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</si>
  <si>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</si>
  <si>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</si>
  <si>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</si>
  <si>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</si>
  <si>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</si>
  <si>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</si>
  <si>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</si>
  <si>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</si>
  <si>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</si>
  <si>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</si>
  <si>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</si>
  <si>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</si>
  <si>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</si>
  <si>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</si>
  <si>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</si>
  <si>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</si>
  <si>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</si>
  <si>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</si>
  <si>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</si>
  <si>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</si>
  <si>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</si>
  <si>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</si>
  <si>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</si>
  <si>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</si>
  <si>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</si>
  <si>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</si>
  <si>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</si>
  <si>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</si>
  <si>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</si>
  <si>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</si>
  <si>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</si>
  <si>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</si>
  <si>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</si>
  <si>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</si>
  <si>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</si>
  <si>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</si>
  <si>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</si>
  <si>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</si>
  <si>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</si>
  <si>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</si>
  <si>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</si>
  <si>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</si>
  <si>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</si>
  <si>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</si>
  <si>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</si>
  <si>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</si>
  <si>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</si>
  <si>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</si>
  <si>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</si>
  <si>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</si>
  <si>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</si>
  <si>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</si>
  <si>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</si>
  <si>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</si>
  <si>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</si>
  <si>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</si>
  <si>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</si>
  <si>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</si>
  <si>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</si>
  <si>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</si>
  <si>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</si>
  <si>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</si>
  <si>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</si>
  <si>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</si>
  <si>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</si>
  <si>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</si>
  <si>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</si>
  <si>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</si>
  <si>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</si>
  <si>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</si>
  <si>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</si>
  <si>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</si>
  <si>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</si>
  <si>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</si>
  <si>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</si>
  <si>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</si>
  <si>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</si>
  <si>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</si>
  <si>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</si>
  <si>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</si>
  <si>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</si>
  <si>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</si>
  <si>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</si>
  <si>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</si>
  <si>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</si>
  <si>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</si>
  <si>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</si>
  <si>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</si>
  <si>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</si>
  <si>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</si>
  <si>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</si>
  <si>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</si>
  <si>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</si>
  <si>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</si>
  <si>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</si>
  <si>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</si>
  <si>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</si>
  <si>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</si>
  <si>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</si>
  <si>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</si>
  <si>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</si>
  <si>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</si>
  <si>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</si>
  <si>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</si>
  <si>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</si>
  <si>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</si>
  <si>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</si>
  <si>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</si>
  <si>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</si>
  <si>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</si>
  <si>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</si>
  <si>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</si>
  <si>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</si>
  <si>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</si>
  <si>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</si>
  <si>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</si>
  <si>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</si>
  <si>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</si>
  <si>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</si>
  <si>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</si>
  <si>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</si>
  <si>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</si>
  <si>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</si>
  <si>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</si>
  <si>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</si>
  <si>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</si>
  <si>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</si>
  <si>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</si>
  <si>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</si>
  <si>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</si>
  <si>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</si>
  <si>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</si>
  <si>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</si>
  <si>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</si>
  <si>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</si>
  <si>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</si>
  <si>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</si>
  <si>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</si>
  <si>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</si>
  <si>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</si>
  <si>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</si>
  <si>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</si>
  <si>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</si>
  <si>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</si>
  <si>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</si>
  <si>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</si>
  <si>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</si>
  <si>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</si>
  <si>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</si>
  <si>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</si>
  <si>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</si>
  <si>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</si>
  <si>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</si>
  <si>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</si>
  <si>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</si>
  <si>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</si>
  <si>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</si>
  <si>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</si>
  <si>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</si>
  <si>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</si>
  <si>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</si>
  <si>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</si>
  <si>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</si>
  <si>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</si>
  <si>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</si>
  <si>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</si>
  <si>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</si>
  <si>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</si>
  <si>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</si>
  <si>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</si>
  <si>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</si>
  <si>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</si>
  <si>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</si>
  <si>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</si>
  <si>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</si>
  <si>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</si>
  <si>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</si>
  <si>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</si>
  <si>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</si>
  <si>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</si>
  <si>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</si>
  <si>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</si>
  <si>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</si>
  <si>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</si>
  <si>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</si>
  <si>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</si>
  <si>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</si>
  <si>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</si>
  <si>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</si>
  <si>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</si>
  <si>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</si>
  <si>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</si>
  <si>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</si>
  <si>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</si>
  <si>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</si>
  <si>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</si>
  <si>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</si>
  <si>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</si>
  <si>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</si>
  <si>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</si>
  <si>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</si>
  <si>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</si>
  <si>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</si>
  <si>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</si>
  <si>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</si>
  <si>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</si>
  <si>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</si>
  <si>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</si>
  <si>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</si>
  <si>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</si>
  <si>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</si>
  <si>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</si>
  <si>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</si>
  <si>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</si>
  <si>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</si>
  <si>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</si>
  <si>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</si>
  <si>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</si>
  <si>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</si>
  <si>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</si>
  <si>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</si>
  <si>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</si>
  <si>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</si>
  <si>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</si>
  <si>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</si>
  <si>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</si>
  <si>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</si>
  <si>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</si>
  <si>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</si>
  <si>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</si>
  <si>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</si>
  <si>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</si>
  <si>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</si>
  <si>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</si>
  <si>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</si>
  <si>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</si>
  <si>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</si>
  <si>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</si>
  <si>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</si>
  <si>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</si>
  <si>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</si>
  <si>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</si>
  <si>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</si>
  <si>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</si>
  <si>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</si>
  <si>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</si>
  <si>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</si>
  <si>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</si>
  <si>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</si>
  <si>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</si>
  <si>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</si>
  <si>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</si>
  <si>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</si>
  <si>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</si>
  <si>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</si>
  <si>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</si>
  <si>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</si>
  <si>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</si>
  <si>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</si>
  <si>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</si>
  <si>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</si>
  <si>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</si>
  <si>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</si>
  <si>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</si>
  <si>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</si>
  <si>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</si>
  <si>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</si>
  <si>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</si>
  <si>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</si>
  <si>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</si>
  <si>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</si>
  <si>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</si>
  <si>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</si>
  <si>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</si>
  <si>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</si>
  <si>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</si>
  <si>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</si>
  <si>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</si>
  <si>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</si>
  <si>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</si>
  <si>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</si>
  <si>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</si>
  <si>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</si>
  <si>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</si>
  <si>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</si>
  <si>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</si>
  <si>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</si>
  <si>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</si>
  <si>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</si>
  <si>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</si>
  <si>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</si>
  <si>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</si>
  <si>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</si>
  <si>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</si>
  <si>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</si>
  <si>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</si>
  <si>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</si>
  <si>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</si>
  <si>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</si>
  <si>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</si>
  <si>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</si>
  <si>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</si>
  <si>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</si>
  <si>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</si>
  <si>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</si>
  <si>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</si>
  <si>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</si>
  <si>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</si>
  <si>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</si>
  <si>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</si>
  <si>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</si>
  <si>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</si>
  <si>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</si>
  <si>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</si>
  <si>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</si>
  <si>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</si>
  <si>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</si>
  <si>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</si>
  <si>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</si>
  <si>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</si>
  <si>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</si>
  <si>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</si>
  <si>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</si>
  <si>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</si>
  <si>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</si>
  <si>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</si>
  <si>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</si>
  <si>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</si>
  <si>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</si>
  <si>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</si>
  <si>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</si>
  <si>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</si>
  <si>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</si>
  <si>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</si>
  <si>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</si>
  <si>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</si>
  <si>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</si>
  <si>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</si>
  <si>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</si>
  <si>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</si>
  <si>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</si>
  <si>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</si>
  <si>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</si>
  <si>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</si>
  <si>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</si>
  <si>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</si>
  <si>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</si>
  <si>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</si>
  <si>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</si>
  <si>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</si>
  <si>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</si>
  <si>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</si>
  <si>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</si>
  <si>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</si>
  <si>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</si>
  <si>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</si>
  <si>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</si>
  <si>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</si>
  <si>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</si>
  <si>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</si>
  <si>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</si>
  <si>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</si>
  <si>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</si>
  <si>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</si>
  <si>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</si>
  <si>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</si>
  <si>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</si>
  <si>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</si>
  <si>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</si>
  <si>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</si>
  <si>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</si>
  <si>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</si>
  <si>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</si>
  <si>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</si>
  <si>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</si>
  <si>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</si>
  <si>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</si>
  <si>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</si>
  <si>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</si>
  <si>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</si>
  <si>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</si>
  <si>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</si>
  <si>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</si>
  <si>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</si>
  <si>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</si>
  <si>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</si>
  <si>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</si>
  <si>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</si>
  <si>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</si>
  <si>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</si>
  <si>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</si>
  <si>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</si>
  <si>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</si>
  <si>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</si>
  <si>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</si>
  <si>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</si>
  <si>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</si>
  <si>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</si>
  <si>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</si>
  <si>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</si>
  <si>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</si>
  <si>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</si>
  <si>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</si>
  <si>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</si>
  <si>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</si>
  <si>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</si>
  <si>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</si>
  <si>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</si>
  <si>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</si>
  <si>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</si>
  <si>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</si>
  <si>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</si>
  <si>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</si>
  <si>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</si>
  <si>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</si>
  <si>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</si>
  <si>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</si>
  <si>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</si>
  <si>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</si>
  <si>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</si>
  <si>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</si>
  <si>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</si>
  <si>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</si>
  <si>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</si>
  <si>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</si>
  <si>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</si>
  <si>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</si>
  <si>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</si>
  <si>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</si>
  <si>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</si>
  <si>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</si>
  <si>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</si>
  <si>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</si>
  <si>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</si>
  <si>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</si>
  <si>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</si>
  <si>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</si>
  <si>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</si>
  <si>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</si>
  <si>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</si>
  <si>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</si>
  <si>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</si>
  <si>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</si>
  <si>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</si>
  <si>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</si>
  <si>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</si>
  <si>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</si>
  <si>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</si>
  <si>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</si>
  <si>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</si>
  <si>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</si>
  <si>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</si>
  <si>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</si>
  <si>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</si>
  <si>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</si>
  <si>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</si>
  <si>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</si>
  <si>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</si>
  <si>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</si>
  <si>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</si>
  <si>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</si>
  <si>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</si>
  <si>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</si>
  <si>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</si>
  <si>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</si>
  <si>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</si>
  <si>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</si>
  <si>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</si>
  <si>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</si>
  <si>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</si>
  <si>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</si>
  <si>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</si>
  <si>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</si>
  <si>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</si>
  <si>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</si>
  <si>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</si>
  <si>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</si>
  <si>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</si>
  <si>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</si>
  <si>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</si>
  <si>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</si>
  <si>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</si>
  <si>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</si>
  <si>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</si>
  <si>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</si>
  <si>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</si>
  <si>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</si>
  <si>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</si>
  <si>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</si>
  <si>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</si>
  <si>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</si>
  <si>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</si>
  <si>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</si>
  <si>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</si>
  <si>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</si>
  <si>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</si>
  <si>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</si>
  <si>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</si>
  <si>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</si>
  <si>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</si>
  <si>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</si>
  <si>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</si>
  <si>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</si>
  <si>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</si>
  <si>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</si>
  <si>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</si>
  <si>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</si>
  <si>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</si>
  <si>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</si>
  <si>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</si>
  <si>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</si>
  <si>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</si>
  <si>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</si>
  <si>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</si>
  <si>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</si>
  <si>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</si>
  <si>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</si>
  <si>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</si>
  <si>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</si>
  <si>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</si>
  <si>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</si>
  <si>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</si>
  <si>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</si>
  <si>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</si>
  <si>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</si>
  <si>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</si>
  <si>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</si>
  <si>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</si>
  <si>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</si>
  <si>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</si>
  <si>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</si>
  <si>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</si>
  <si>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</si>
  <si>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</si>
  <si>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</si>
  <si>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</si>
  <si>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</si>
  <si>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</si>
  <si>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</si>
  <si>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</si>
  <si>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</si>
  <si>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</si>
  <si>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</si>
  <si>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</si>
  <si>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</si>
  <si>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</si>
  <si>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</si>
  <si>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</si>
  <si>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</si>
  <si>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</si>
  <si>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</si>
  <si>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</si>
  <si>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</si>
  <si>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</si>
  <si>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</si>
  <si>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</si>
  <si>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</si>
  <si>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</si>
  <si>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</si>
  <si>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</si>
  <si>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</si>
  <si>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</si>
  <si>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</si>
  <si>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</si>
  <si>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</si>
  <si>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</si>
  <si>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</si>
  <si>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</si>
  <si>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</si>
  <si>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</si>
  <si>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</si>
  <si>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</si>
  <si>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</si>
  <si>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</si>
  <si>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</si>
  <si>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</si>
  <si>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</si>
  <si>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</si>
  <si>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</si>
  <si>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</si>
  <si>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</si>
  <si>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</si>
  <si>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</si>
  <si>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</si>
  <si>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</si>
  <si>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</si>
  <si>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</si>
  <si>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</si>
  <si>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</si>
  <si>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</si>
  <si>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</si>
  <si>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</si>
  <si>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</si>
  <si>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</si>
  <si>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</si>
  <si>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</si>
  <si>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</si>
  <si>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</si>
  <si>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</si>
  <si>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</si>
  <si>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</si>
  <si>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</si>
  <si>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</si>
  <si>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</si>
  <si>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</si>
  <si>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</si>
  <si>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</si>
  <si>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</si>
  <si>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</si>
  <si>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</si>
  <si>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</si>
  <si>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</si>
  <si>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</si>
  <si>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</si>
  <si>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</si>
  <si>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</si>
  <si>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</si>
  <si>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</si>
  <si>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</si>
  <si>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</si>
  <si>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</si>
  <si>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</si>
  <si>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</si>
  <si>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</si>
  <si>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</si>
  <si>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</si>
  <si>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</si>
  <si>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</si>
  <si>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</si>
  <si>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</si>
  <si>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</si>
  <si>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</si>
  <si>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</si>
  <si>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</si>
  <si>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</si>
  <si>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</si>
  <si>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</si>
  <si>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</si>
  <si>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</si>
  <si>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</si>
  <si>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</si>
  <si>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</si>
  <si>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</si>
  <si>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</si>
  <si>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</si>
  <si>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</si>
  <si>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</si>
  <si>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</si>
  <si>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</si>
  <si>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</si>
  <si>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</si>
  <si>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</si>
  <si>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</si>
  <si>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</si>
  <si>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</si>
  <si>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</si>
  <si>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</si>
  <si>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</si>
  <si>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</si>
  <si>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</si>
  <si>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</si>
  <si>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</si>
  <si>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</si>
  <si>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</si>
  <si>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</si>
  <si>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</si>
  <si>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</si>
  <si>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</si>
  <si>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</si>
  <si>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</si>
  <si>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</si>
  <si>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</si>
  <si>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</si>
  <si>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</si>
  <si>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</si>
  <si>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</si>
  <si>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</si>
  <si>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</si>
  <si>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</si>
  <si>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</si>
  <si>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</si>
  <si>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</si>
  <si>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</si>
  <si>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</si>
  <si>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</si>
  <si>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</si>
  <si>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</si>
  <si>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</si>
  <si>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</si>
  <si>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</si>
  <si>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</si>
  <si>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</si>
  <si>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</si>
  <si>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</si>
  <si>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</si>
  <si>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</si>
  <si>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</si>
  <si>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</si>
  <si>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</si>
  <si>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</si>
  <si>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</si>
  <si>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</si>
  <si>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</si>
  <si>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</si>
  <si>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</si>
  <si>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</si>
  <si>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</si>
  <si>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</si>
  <si>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</si>
  <si>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</si>
  <si>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</si>
  <si>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</si>
  <si>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</si>
  <si>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</si>
  <si>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</si>
  <si>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</si>
  <si>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</si>
  <si>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</si>
  <si>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</si>
  <si>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</si>
  <si>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</si>
  <si>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</si>
  <si>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</si>
  <si>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</si>
  <si>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</si>
  <si>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</si>
  <si>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</si>
  <si>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</si>
  <si>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</si>
  <si>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</si>
  <si>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</si>
  <si>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</si>
  <si>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</si>
  <si>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</si>
  <si>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</si>
  <si>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</si>
  <si>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</si>
  <si>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</si>
  <si>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</si>
  <si>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</si>
  <si>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</si>
  <si>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</si>
  <si>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</si>
  <si>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</si>
  <si>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</si>
  <si>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</si>
  <si>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</si>
  <si>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</si>
  <si>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</si>
  <si>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</si>
  <si>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</si>
  <si>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</si>
  <si>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</si>
  <si>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</si>
  <si>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</si>
  <si>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</si>
  <si>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</si>
  <si>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</si>
  <si>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</si>
  <si>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</si>
  <si>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</si>
  <si>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</si>
  <si>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</si>
  <si>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</si>
  <si>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</si>
  <si>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</si>
  <si>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</si>
  <si>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</si>
  <si>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</si>
  <si>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</si>
  <si>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</si>
  <si>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</si>
  <si>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</si>
  <si>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</si>
  <si>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</si>
  <si>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</si>
  <si>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</si>
  <si>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</si>
  <si>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</si>
  <si>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</si>
  <si>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</si>
  <si>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</si>
  <si>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</si>
  <si>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</si>
  <si>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</si>
  <si>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</si>
  <si>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</si>
  <si>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</si>
  <si>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</si>
  <si>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</si>
  <si>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</si>
  <si>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</si>
  <si>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</si>
  <si>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</si>
  <si>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</si>
  <si>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</si>
  <si>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</si>
  <si>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</si>
  <si>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</si>
  <si>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</si>
  <si>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</si>
  <si>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</si>
  <si>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</si>
  <si>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</si>
  <si>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</si>
  <si>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</si>
  <si>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</si>
  <si>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</si>
  <si>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</si>
  <si>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</si>
  <si>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</si>
  <si>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</si>
  <si>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</si>
  <si>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</si>
  <si>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</si>
  <si>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</si>
  <si>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</si>
  <si>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</si>
  <si>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</si>
  <si>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</si>
  <si>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</si>
  <si>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</si>
  <si>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</si>
  <si>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</si>
  <si>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</si>
  <si>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</si>
  <si>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</si>
  <si>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</si>
  <si>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</si>
  <si>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</si>
  <si>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</si>
  <si>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</si>
  <si>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</si>
  <si>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</si>
  <si>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</si>
  <si>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</si>
  <si>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</si>
  <si>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</si>
  <si>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</si>
  <si>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</si>
  <si>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</si>
  <si>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</si>
  <si>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</si>
  <si>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</si>
  <si>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</si>
  <si>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</si>
  <si>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</si>
  <si>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</si>
  <si>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</si>
  <si>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</si>
  <si>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</si>
  <si>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</si>
  <si>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</si>
  <si>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</si>
  <si>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</si>
  <si>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</si>
  <si>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</si>
  <si>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</si>
  <si>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</si>
  <si>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</si>
  <si>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</si>
  <si>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</si>
  <si>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</si>
  <si>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</si>
  <si>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</si>
  <si>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</si>
  <si>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</si>
  <si>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</si>
  <si>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</si>
  <si>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</si>
  <si>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</si>
  <si>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</si>
  <si>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</si>
  <si>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</si>
  <si>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</si>
  <si>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</si>
  <si>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</si>
  <si>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</si>
  <si>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</si>
  <si>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</si>
  <si>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</si>
  <si>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</si>
  <si>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</si>
  <si>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</si>
  <si>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</si>
  <si>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</si>
  <si>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</si>
  <si>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</si>
  <si>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</si>
  <si>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</si>
  <si>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</si>
  <si>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</si>
  <si>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</si>
  <si>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</si>
  <si>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</si>
  <si>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</si>
  <si>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</si>
  <si>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</si>
  <si>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</si>
  <si>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</si>
  <si>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</si>
  <si>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</si>
  <si>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</si>
  <si>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</si>
  <si>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</si>
  <si>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</si>
  <si>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</si>
  <si>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</si>
  <si>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</si>
  <si>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</si>
  <si>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</si>
  <si>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</si>
  <si>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</si>
  <si>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</si>
  <si>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</si>
  <si>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</si>
  <si>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</si>
  <si>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</si>
  <si>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</si>
  <si>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</si>
  <si>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</si>
  <si>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</si>
  <si>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</si>
  <si>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</si>
  <si>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</si>
  <si>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</si>
  <si>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</si>
  <si>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</si>
  <si>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</si>
  <si>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</si>
  <si>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</si>
  <si>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</si>
  <si>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</si>
  <si>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</si>
  <si>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</si>
  <si>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</si>
  <si>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</si>
  <si>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</si>
  <si>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</si>
  <si>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</si>
  <si>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</si>
  <si>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</si>
  <si>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</si>
  <si>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</si>
  <si>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</si>
  <si>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</si>
  <si>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</si>
  <si>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</si>
  <si>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</si>
  <si>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</si>
  <si>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</si>
  <si>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</si>
  <si>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</si>
  <si>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</si>
  <si>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</si>
  <si>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</si>
  <si>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</si>
  <si>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</si>
  <si>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</si>
  <si>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</si>
  <si>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</si>
  <si>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</si>
  <si>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</si>
  <si>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</si>
  <si>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</si>
  <si>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</si>
  <si>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</si>
  <si>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</si>
  <si>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</si>
  <si>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</si>
  <si>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</si>
  <si>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</si>
  <si>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</si>
  <si>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</si>
  <si>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</si>
  <si>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</si>
  <si>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</si>
  <si>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</si>
  <si>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</si>
  <si>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</si>
  <si>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</si>
  <si>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</si>
  <si>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</si>
  <si>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</si>
  <si>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</si>
  <si>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</si>
  <si>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</si>
  <si>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</si>
  <si>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</si>
  <si>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</si>
  <si>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</si>
  <si>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</si>
  <si>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</si>
  <si>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</si>
  <si>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</si>
  <si>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</si>
  <si>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</si>
  <si>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</si>
  <si>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</si>
  <si>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</si>
  <si>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</si>
  <si>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</si>
  <si>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</si>
  <si>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</si>
  <si>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</si>
  <si>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</si>
  <si>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</si>
  <si>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</si>
  <si>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</si>
  <si>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</si>
  <si>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</si>
  <si>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</si>
  <si>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</si>
  <si>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</si>
  <si>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</si>
  <si>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</si>
  <si>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</si>
  <si>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</si>
  <si>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</si>
  <si>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</si>
  <si>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</si>
  <si>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</si>
  <si>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</si>
  <si>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</si>
  <si>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</si>
  <si>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</si>
  <si>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</si>
  <si>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</si>
  <si>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</si>
  <si>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</si>
  <si>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</si>
  <si>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</si>
  <si>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</si>
  <si>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</si>
  <si>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</si>
  <si>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</si>
  <si>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</si>
  <si>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</si>
  <si>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</si>
  <si>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</si>
  <si>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</si>
  <si>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</si>
  <si>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</si>
  <si>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</si>
  <si>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</si>
  <si>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</si>
  <si>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</si>
  <si>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</si>
  <si>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</si>
  <si>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</si>
  <si>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</si>
  <si>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</si>
  <si>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</si>
  <si>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</si>
  <si>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</si>
  <si>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</si>
  <si>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</si>
  <si>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</si>
  <si>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</si>
  <si>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</si>
  <si>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</si>
  <si>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</si>
  <si>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</si>
  <si>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</si>
  <si>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</si>
  <si>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</si>
  <si>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</si>
  <si>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</si>
  <si>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</si>
  <si>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</si>
  <si>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</si>
  <si>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</si>
  <si>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</si>
  <si>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</si>
  <si>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</si>
  <si>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</si>
  <si>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</si>
  <si>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</si>
  <si>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</si>
  <si>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</si>
  <si>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</si>
  <si>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</si>
  <si>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</si>
  <si>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</si>
  <si>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</si>
  <si>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</si>
  <si>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</si>
  <si>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</si>
  <si>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</si>
  <si>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</si>
  <si>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</si>
  <si>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</si>
  <si>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</si>
  <si>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</si>
  <si>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</si>
  <si>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</si>
  <si>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</si>
  <si>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</si>
  <si>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</si>
  <si>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</si>
  <si>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</si>
  <si>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</si>
  <si>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</si>
  <si>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</si>
  <si>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</si>
  <si>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</si>
  <si>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</si>
  <si>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</si>
  <si>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</si>
  <si>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</si>
  <si>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</si>
  <si>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</si>
  <si>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</si>
  <si>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</si>
  <si>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</si>
  <si>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</si>
  <si>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</si>
  <si>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</si>
  <si>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</si>
  <si>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</si>
  <si>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</si>
  <si>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</si>
  <si>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</si>
  <si>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</si>
  <si>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</si>
  <si>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</si>
  <si>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</si>
  <si>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</si>
  <si>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</si>
  <si>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</si>
  <si>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</si>
  <si>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</si>
  <si>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</si>
  <si>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</si>
  <si>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</si>
  <si>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</si>
  <si>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</si>
  <si>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</si>
  <si>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</si>
  <si>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</si>
  <si>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</si>
  <si>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</si>
  <si>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</si>
  <si>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</si>
  <si>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</si>
  <si>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</si>
  <si>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</si>
  <si>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</si>
  <si>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</si>
  <si>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</si>
  <si>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</si>
  <si>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</si>
  <si>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</si>
  <si>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</si>
  <si>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</si>
  <si>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</si>
  <si>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</si>
  <si>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</si>
  <si>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</si>
  <si>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</si>
  <si>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</si>
  <si>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</si>
  <si>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</si>
  <si>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</si>
  <si>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</si>
  <si>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</si>
  <si>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</si>
  <si>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</si>
  <si>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</si>
  <si>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</si>
  <si>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</si>
  <si>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</si>
  <si>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</si>
  <si>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</si>
  <si>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</si>
  <si>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</si>
  <si>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</si>
  <si>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</si>
  <si>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</si>
  <si>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</si>
  <si>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</si>
  <si>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</si>
  <si>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</si>
  <si>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</si>
  <si>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</si>
  <si>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</si>
  <si>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</si>
  <si>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</si>
  <si>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</si>
  <si>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</si>
  <si>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</si>
  <si>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</si>
  <si>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</si>
  <si>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</si>
  <si>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</si>
  <si>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</si>
  <si>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</si>
  <si>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</si>
  <si>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</si>
  <si>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</si>
  <si>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</si>
  <si>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</si>
  <si>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</si>
  <si>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</si>
  <si>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</si>
  <si>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</si>
  <si>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</si>
  <si>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</si>
  <si>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</si>
  <si>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</si>
  <si>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</si>
  <si>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</si>
  <si>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</si>
  <si>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</si>
  <si>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</si>
  <si>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</si>
  <si>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</si>
  <si>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</si>
  <si>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</si>
  <si>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</si>
  <si>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</si>
  <si>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</si>
  <si>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</si>
  <si>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</si>
  <si>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</si>
  <si>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</si>
  <si>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</si>
  <si>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</si>
  <si>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</si>
  <si>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</si>
  <si>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</si>
  <si>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</si>
  <si>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</si>
  <si>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</si>
  <si>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</si>
  <si>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</si>
  <si>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</si>
  <si>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</si>
  <si>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</si>
  <si>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</si>
  <si>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</si>
  <si>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</si>
  <si>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</si>
  <si>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</si>
  <si>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</si>
  <si>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</si>
  <si>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</si>
  <si>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</si>
  <si>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</si>
  <si>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</si>
  <si>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</si>
  <si>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</si>
  <si>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</si>
  <si>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</si>
  <si>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</si>
  <si>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</si>
  <si>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</si>
  <si>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</si>
  <si>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</si>
  <si>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</si>
  <si>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</si>
  <si>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</si>
  <si>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</si>
  <si>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</si>
  <si>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</si>
  <si>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</si>
  <si>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</si>
  <si>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</si>
  <si>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</si>
  <si>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</si>
  <si>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</si>
  <si>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</si>
  <si>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</si>
  <si>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</si>
  <si>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</si>
  <si>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</si>
  <si>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</si>
  <si>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</si>
  <si>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</si>
  <si>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</si>
  <si>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</si>
  <si>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</si>
  <si>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</si>
  <si>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</si>
  <si>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</si>
  <si>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</si>
  <si>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</si>
  <si>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</si>
  <si>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</si>
  <si>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</si>
  <si>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</si>
  <si>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</si>
  <si>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</si>
  <si>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</si>
  <si>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</si>
  <si>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</si>
  <si>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</si>
  <si>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</si>
  <si>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</si>
  <si>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</si>
  <si>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</si>
  <si>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</si>
  <si>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</si>
  <si>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</si>
  <si>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</si>
  <si>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</si>
  <si>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</si>
  <si>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</si>
  <si>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</si>
  <si>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</si>
  <si>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</si>
  <si>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</si>
  <si>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</si>
  <si>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</si>
  <si>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</si>
  <si>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</si>
  <si>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</si>
  <si>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</si>
  <si>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</si>
  <si>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</si>
  <si>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</si>
  <si>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</si>
  <si>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</si>
  <si>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</si>
  <si>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</si>
  <si>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</si>
  <si>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</si>
  <si>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</si>
  <si>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</si>
  <si>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</si>
  <si>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</si>
  <si>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</si>
  <si>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</si>
  <si>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</si>
  <si>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</si>
  <si>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</si>
  <si>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</si>
  <si>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</si>
  <si>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</si>
  <si>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</si>
  <si>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</si>
  <si>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</si>
  <si>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</si>
  <si>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</si>
  <si>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</si>
  <si>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</si>
  <si>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</si>
  <si>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</si>
  <si>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</si>
  <si>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</si>
  <si>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</si>
  <si>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</si>
  <si>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</si>
  <si>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</si>
  <si>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</si>
  <si>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</si>
  <si>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</si>
  <si>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</si>
  <si>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</si>
  <si>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</si>
  <si>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</si>
  <si>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</si>
  <si>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</si>
  <si>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</si>
  <si>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</si>
  <si>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</si>
  <si>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</si>
  <si>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</si>
  <si>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</si>
  <si>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</si>
  <si>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</si>
  <si>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</si>
  <si>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</si>
  <si>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</si>
  <si>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</si>
  <si>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</si>
  <si>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</si>
  <si>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</si>
  <si>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</si>
  <si>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</si>
  <si>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</si>
  <si>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</si>
  <si>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</si>
  <si>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</si>
  <si>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</si>
  <si>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</si>
  <si>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</si>
  <si>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</si>
  <si>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</si>
  <si>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</si>
  <si>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</si>
  <si>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</si>
  <si>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</si>
  <si>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</si>
  <si>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</si>
  <si>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</si>
  <si>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</si>
  <si>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</si>
  <si>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</si>
  <si>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</si>
  <si>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</si>
  <si>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</si>
  <si>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</si>
  <si>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</si>
  <si>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</si>
  <si>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</si>
  <si>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</si>
  <si>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</si>
  <si>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</si>
  <si>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</si>
  <si>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</si>
  <si>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</si>
  <si>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</si>
  <si>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</si>
  <si>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</si>
  <si>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</si>
  <si>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</si>
  <si>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</si>
  <si>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</si>
  <si>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</si>
  <si>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</si>
  <si>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</si>
  <si>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</si>
  <si>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</si>
  <si>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</si>
  <si>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</si>
  <si>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</si>
  <si>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</si>
  <si>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</si>
  <si>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</si>
  <si>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</si>
  <si>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</si>
  <si>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</si>
  <si>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</si>
  <si>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</si>
  <si>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</si>
  <si>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</si>
  <si>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</si>
  <si>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</si>
  <si>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</si>
  <si>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</si>
  <si>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</si>
  <si>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</si>
  <si>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</si>
  <si>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</si>
  <si>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</si>
  <si>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</si>
  <si>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</si>
  <si>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</si>
  <si>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</si>
  <si>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</si>
  <si>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</si>
  <si>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</si>
  <si>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</si>
  <si>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</si>
  <si>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</si>
  <si>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</si>
  <si>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</si>
  <si>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</si>
  <si>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</si>
  <si>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</si>
  <si>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</si>
  <si>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</si>
  <si>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</si>
  <si>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</si>
  <si>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</si>
  <si>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</si>
  <si>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</si>
  <si>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</si>
  <si>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</si>
  <si>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</si>
  <si>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</si>
  <si>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</si>
  <si>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</si>
  <si>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</si>
  <si>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</si>
  <si>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</si>
  <si>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</si>
  <si>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</si>
  <si>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</si>
  <si>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</si>
  <si>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</si>
  <si>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</si>
  <si>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</si>
  <si>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</si>
  <si>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</si>
  <si>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</si>
  <si>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</si>
  <si>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</si>
  <si>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</si>
  <si>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</si>
  <si>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</si>
  <si>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</si>
  <si>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</si>
  <si>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</si>
  <si>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</si>
  <si>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</si>
  <si>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</si>
  <si>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</si>
  <si>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</si>
  <si>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</si>
  <si>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</si>
  <si>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</si>
  <si>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</si>
  <si>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</si>
  <si>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</si>
  <si>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</si>
  <si>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</si>
  <si>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</si>
  <si>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</si>
  <si>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</si>
  <si>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</si>
  <si>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</si>
  <si>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</si>
  <si>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</si>
  <si>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</si>
  <si>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</si>
  <si>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</si>
  <si>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</si>
  <si>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</si>
  <si>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</si>
  <si>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</si>
  <si>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</si>
  <si>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</si>
  <si>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</si>
  <si>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</si>
  <si>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</si>
  <si>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</si>
  <si>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</si>
  <si>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</si>
  <si>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</si>
  <si>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</si>
  <si>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</si>
  <si>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</si>
  <si>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</si>
  <si>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</si>
  <si>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</si>
  <si>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</si>
  <si>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</si>
  <si>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</si>
  <si>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</si>
  <si>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</si>
  <si>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</si>
  <si>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</si>
  <si>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</si>
  <si>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</si>
  <si>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</si>
  <si>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</si>
  <si>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</si>
  <si>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</si>
  <si>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</si>
  <si>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</si>
  <si>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</si>
  <si>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</si>
  <si>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</si>
  <si>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</si>
  <si>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</si>
  <si>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</si>
  <si>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</si>
  <si>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</si>
  <si>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</si>
  <si>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</si>
  <si>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</si>
  <si>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</si>
  <si>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</si>
  <si>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</si>
  <si>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</si>
  <si>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</si>
  <si>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</si>
  <si>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</si>
  <si>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</si>
  <si>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</si>
  <si>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</si>
  <si>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</si>
  <si>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</si>
  <si>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</si>
  <si>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</si>
  <si>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</si>
  <si>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</si>
  <si>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</si>
  <si>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</si>
  <si>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</si>
  <si>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</si>
  <si>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</si>
  <si>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</si>
  <si>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</si>
  <si>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</si>
  <si>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</si>
  <si>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</si>
  <si>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</si>
  <si>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</si>
  <si>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</si>
  <si>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</si>
  <si>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</si>
  <si>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</si>
  <si>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</si>
  <si>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</si>
  <si>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</si>
  <si>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</si>
  <si>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</si>
  <si>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</si>
  <si>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</si>
  <si>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</si>
  <si>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</si>
  <si>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</si>
  <si>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</si>
  <si>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</si>
  <si>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</si>
  <si>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</si>
  <si>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</si>
  <si>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</si>
  <si>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</si>
  <si>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</si>
  <si>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</si>
  <si>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</si>
  <si>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</si>
  <si>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</si>
  <si>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</si>
  <si>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</si>
  <si>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</si>
  <si>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</si>
  <si>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</si>
  <si>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</si>
  <si>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</si>
  <si>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</si>
  <si>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</si>
  <si>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</si>
  <si>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</si>
  <si>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</si>
  <si>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</si>
  <si>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</si>
  <si>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</si>
  <si>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</si>
  <si>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</si>
  <si>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</si>
  <si>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</si>
  <si>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</si>
  <si>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</si>
  <si>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</si>
  <si>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</si>
  <si>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</si>
  <si>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</si>
  <si>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</si>
  <si>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</si>
  <si>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</si>
  <si>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</si>
  <si>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</si>
  <si>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</si>
  <si>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</si>
  <si>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</si>
  <si>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</si>
  <si>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</si>
  <si>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</si>
  <si>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</si>
  <si>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</si>
  <si>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</si>
  <si>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</si>
  <si>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</si>
  <si>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</si>
  <si>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</si>
  <si>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</si>
  <si>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</si>
  <si>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</si>
  <si>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</si>
  <si>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</si>
  <si>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</si>
  <si>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</si>
  <si>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</si>
  <si>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</si>
  <si>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</si>
  <si>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</si>
  <si>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</si>
  <si>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</si>
  <si>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</si>
  <si>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</si>
  <si>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</si>
  <si>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</si>
  <si>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</si>
  <si>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</si>
  <si>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</si>
  <si>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</si>
  <si>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</si>
  <si>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</si>
  <si>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</si>
  <si>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</si>
  <si>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</si>
  <si>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</si>
  <si>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</si>
  <si>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</si>
  <si>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</si>
  <si>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</si>
  <si>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</si>
  <si>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</si>
  <si>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</si>
  <si>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</si>
  <si>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</si>
  <si>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</si>
  <si>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</si>
  <si>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</si>
  <si>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</si>
  <si>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</si>
  <si>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</si>
  <si>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</si>
  <si>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</si>
  <si>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</si>
  <si>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</si>
  <si>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</si>
  <si>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</si>
  <si>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</si>
  <si>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</si>
  <si>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</si>
  <si>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</si>
  <si>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</si>
  <si>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</si>
  <si>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</si>
  <si>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</si>
  <si>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</si>
  <si>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</si>
  <si>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</si>
  <si>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</si>
  <si>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</si>
  <si>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</si>
  <si>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</si>
  <si>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</si>
  <si>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</si>
  <si>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</si>
  <si>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</si>
  <si>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</si>
  <si>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</si>
  <si>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</si>
  <si>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</si>
  <si>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</si>
  <si>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</si>
  <si>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</si>
  <si>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</si>
  <si>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</si>
  <si>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</si>
  <si>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</si>
  <si>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</si>
  <si>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</si>
  <si>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</si>
  <si>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</si>
  <si>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</si>
  <si>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</si>
  <si>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</si>
  <si>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</si>
  <si>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</si>
  <si>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</si>
  <si>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</si>
  <si>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</si>
  <si>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</si>
  <si>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</si>
  <si>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</si>
  <si>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</si>
  <si>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</si>
  <si>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</si>
  <si>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</si>
  <si>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</si>
  <si>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</si>
  <si>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</si>
  <si>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</si>
  <si>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</si>
  <si>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</si>
  <si>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</si>
  <si>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</si>
  <si>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</si>
  <si>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</si>
  <si>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</si>
  <si>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</si>
  <si>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</si>
  <si>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</si>
  <si>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</si>
  <si>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</si>
  <si>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</si>
  <si>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</si>
  <si>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</si>
  <si>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</si>
  <si>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</si>
  <si>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</si>
  <si>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</si>
  <si>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</si>
  <si>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</si>
  <si>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</si>
  <si>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</si>
  <si>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</si>
  <si>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</si>
  <si>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</si>
  <si>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</si>
  <si>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</si>
  <si>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</si>
  <si>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</si>
  <si>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</si>
  <si>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</si>
  <si>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</si>
  <si>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</si>
  <si>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</si>
  <si>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</si>
  <si>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</si>
  <si>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</si>
  <si>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</si>
  <si>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</si>
  <si>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</si>
  <si>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</si>
  <si>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</si>
  <si>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</si>
  <si>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</si>
  <si>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</si>
  <si>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</si>
  <si>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</si>
  <si>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</si>
  <si>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</si>
  <si>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</si>
  <si>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</si>
  <si>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</si>
  <si>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</si>
  <si>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</si>
  <si>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</si>
  <si>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</si>
  <si>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</si>
  <si>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</si>
  <si>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</si>
  <si>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</si>
  <si>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</si>
  <si>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</si>
  <si>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</si>
  <si>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</si>
  <si>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</si>
  <si>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</si>
  <si>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</si>
  <si>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</si>
  <si>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</si>
  <si>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</si>
  <si>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</si>
  <si>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</si>
  <si>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</si>
  <si>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</si>
  <si>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</si>
  <si>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</si>
  <si>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</si>
  <si>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</si>
  <si>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</si>
  <si>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</si>
  <si>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</si>
  <si>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</si>
  <si>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</si>
  <si>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</si>
  <si>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</si>
  <si>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</si>
  <si>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</si>
  <si>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</si>
  <si>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</si>
  <si>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</si>
  <si>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</si>
  <si>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</si>
  <si>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</si>
  <si>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</si>
  <si>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</si>
  <si>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</si>
  <si>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</si>
  <si>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</si>
  <si>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</si>
  <si>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</si>
  <si>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</si>
  <si>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</si>
  <si>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</si>
  <si>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</si>
  <si>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</si>
  <si>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</si>
  <si>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</si>
  <si>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</si>
  <si>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</si>
  <si>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</si>
  <si>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</si>
  <si>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</si>
  <si>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</si>
  <si>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</si>
  <si>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</si>
  <si>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</si>
  <si>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</si>
  <si>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</si>
  <si>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</si>
  <si>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</si>
  <si>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</si>
  <si>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</si>
  <si>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</si>
  <si>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</si>
  <si>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</si>
  <si>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</si>
  <si>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</si>
  <si>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</si>
  <si>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</si>
  <si>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</si>
  <si>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</si>
  <si>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</si>
  <si>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</si>
  <si>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</si>
  <si>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</si>
  <si>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</si>
  <si>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</si>
  <si>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</si>
  <si>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</si>
  <si>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</si>
  <si>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</si>
  <si>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</si>
  <si>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</si>
  <si>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</si>
  <si>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</si>
  <si>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</si>
  <si>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</si>
  <si>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</si>
  <si>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</si>
  <si>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</si>
  <si>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</si>
  <si>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</si>
  <si>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</si>
  <si>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</si>
  <si>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</si>
  <si>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</si>
  <si>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</si>
  <si>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</si>
  <si>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</si>
  <si>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</si>
  <si>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</si>
  <si>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</si>
  <si>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</si>
  <si>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</si>
  <si>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</si>
  <si>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</si>
  <si>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</si>
  <si>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</si>
  <si>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</si>
  <si>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</si>
  <si>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</si>
  <si>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</si>
  <si>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</si>
  <si>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</si>
  <si>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</si>
  <si>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</si>
  <si>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</si>
  <si>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</si>
  <si>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</si>
  <si>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</si>
  <si>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</si>
  <si>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</si>
  <si>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</si>
  <si>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</si>
  <si>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</si>
  <si>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</si>
  <si>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</si>
  <si>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</si>
  <si>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</si>
  <si>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</si>
  <si>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</si>
  <si>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</si>
  <si>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</si>
  <si>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</si>
  <si>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</si>
  <si>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</si>
  <si>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</si>
  <si>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</si>
  <si>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</si>
  <si>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</si>
  <si>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</si>
  <si>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</si>
  <si>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</si>
  <si>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</si>
  <si>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</si>
  <si>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</si>
  <si>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</si>
  <si>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</si>
  <si>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</si>
  <si>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</si>
  <si>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</si>
  <si>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</si>
  <si>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</si>
  <si>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</si>
  <si>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</si>
  <si>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</si>
  <si>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</si>
  <si>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</si>
  <si>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</si>
  <si>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</si>
  <si>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</si>
  <si>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</si>
  <si>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</si>
  <si>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</si>
  <si>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</si>
  <si>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</si>
  <si>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</si>
  <si>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</si>
  <si>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</si>
  <si>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</si>
  <si>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</si>
  <si>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</si>
  <si>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</si>
  <si>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</si>
  <si>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</si>
  <si>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</si>
  <si>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</si>
  <si>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</si>
  <si>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</si>
  <si>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</si>
  <si>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</si>
  <si>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</si>
  <si>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</si>
  <si>
    <t>Starz.png</t>
  </si>
  <si>
    <t xml:space="preserve"> #464646</t>
  </si>
  <si>
    <t>BBC Scotland.png</t>
  </si>
  <si>
    <t>Binge.png</t>
  </si>
  <si>
    <t>Crave.png</t>
  </si>
  <si>
    <t>Dropout.png</t>
  </si>
  <si>
    <t>ENA.png</t>
  </si>
  <si>
    <t>EXXEN.png</t>
  </si>
  <si>
    <t>JioCinema.png</t>
  </si>
  <si>
    <t>JTBC.png</t>
  </si>
  <si>
    <t>Magnolia Network.png</t>
  </si>
  <si>
    <t>MBN.png</t>
  </si>
  <si>
    <t>TVNZ 2.png</t>
  </si>
  <si>
    <t>U+ Mobile TV.png</t>
  </si>
  <si>
    <t>VRT Max.png</t>
  </si>
  <si>
    <t>7mate.png</t>
  </si>
  <si>
    <t>Angel Studios.png</t>
  </si>
  <si>
    <t>Kanal 5.png</t>
  </si>
  <si>
    <t>Seven Network.png</t>
  </si>
  <si>
    <t>SVT Play.png</t>
  </si>
  <si>
    <t>SVT.png</t>
  </si>
  <si>
    <t>The Daily Wire.png</t>
  </si>
  <si>
    <t>TV4 Play.png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</si>
</sst>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53"/>
  <sheetViews>
    <sheetView tabSelected="1" topLeftCell="N371" workbookViewId="0">
      <selection activeCell="S397" sqref="S397:S404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406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406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2:19" x14ac:dyDescent="0.25">
      <c r="B385" t="s">
        <v>2379</v>
      </c>
      <c r="C385">
        <v>0</v>
      </c>
      <c r="D385">
        <v>1600</v>
      </c>
      <c r="E385">
        <v>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ref="M385:M405" si="22">SUBSTITUTE(B385,".png","")</f>
        <v>BBC Scotland</v>
      </c>
      <c r="O385">
        <v>1</v>
      </c>
      <c r="P385">
        <v>1</v>
      </c>
      <c r="Q385">
        <v>0</v>
      </c>
      <c r="R385" t="s">
        <v>20</v>
      </c>
      <c r="S385" t="str">
        <f t="shared" si="21"/>
        <v>'| BBC Scotland.png| +0| 1600| +0| ComfortAa-Medium| | #FFFFFF| 0| 15| #FFFFFF| | BBC Scotland| | 1| 1| 0| 0',</v>
      </c>
    </row>
    <row r="386" spans="2:19" x14ac:dyDescent="0.25">
      <c r="B386" t="s">
        <v>2380</v>
      </c>
      <c r="C386">
        <v>0</v>
      </c>
      <c r="D386">
        <v>1600</v>
      </c>
      <c r="E386">
        <v>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si="22"/>
        <v>Binge</v>
      </c>
      <c r="O386">
        <v>1</v>
      </c>
      <c r="P386">
        <v>1</v>
      </c>
      <c r="Q386">
        <v>0</v>
      </c>
      <c r="R386" t="s">
        <v>20</v>
      </c>
      <c r="S386" t="str">
        <f t="shared" si="21"/>
        <v>'| Binge.png| +0| 1600| +0| ComfortAa-Medium| | #FFFFFF| 0| 15| #FFFFFF| | Binge| | 1| 1| 0| 0',</v>
      </c>
    </row>
    <row r="387" spans="2:19" x14ac:dyDescent="0.25">
      <c r="B387" t="s">
        <v>2381</v>
      </c>
      <c r="C387">
        <v>0</v>
      </c>
      <c r="D387">
        <v>1600</v>
      </c>
      <c r="E387">
        <v>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Crave</v>
      </c>
      <c r="O387">
        <v>1</v>
      </c>
      <c r="P387">
        <v>1</v>
      </c>
      <c r="Q387">
        <v>0</v>
      </c>
      <c r="R387" t="s">
        <v>20</v>
      </c>
      <c r="S387" t="str">
        <f t="shared" si="21"/>
        <v>'| Crave.png| +0| 1600| +0| ComfortAa-Medium| | #FFFFFF| 0| 15| #FFFFFF| | Crave| | 1| 1| 0| 0',</v>
      </c>
    </row>
    <row r="388" spans="2:19" x14ac:dyDescent="0.25">
      <c r="B388" t="s">
        <v>2382</v>
      </c>
      <c r="C388">
        <v>0</v>
      </c>
      <c r="D388">
        <v>1600</v>
      </c>
      <c r="E388">
        <v>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Dropout</v>
      </c>
      <c r="O388">
        <v>1</v>
      </c>
      <c r="P388">
        <v>1</v>
      </c>
      <c r="Q388">
        <v>0</v>
      </c>
      <c r="R388" t="s">
        <v>20</v>
      </c>
      <c r="S388" t="str">
        <f t="shared" si="21"/>
        <v>'| Dropout.png| +0| 1600| +0| ComfortAa-Medium| | #FFFFFF| 0| 15| #FFFFFF| | Dropout| | 1| 1| 0| 0',</v>
      </c>
    </row>
    <row r="389" spans="2:19" x14ac:dyDescent="0.25">
      <c r="B389" t="s">
        <v>2383</v>
      </c>
      <c r="C389">
        <v>0</v>
      </c>
      <c r="D389">
        <v>1600</v>
      </c>
      <c r="E389">
        <v>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ENA</v>
      </c>
      <c r="O389">
        <v>1</v>
      </c>
      <c r="P389">
        <v>1</v>
      </c>
      <c r="Q389">
        <v>0</v>
      </c>
      <c r="R389" t="s">
        <v>20</v>
      </c>
      <c r="S389" t="str">
        <f t="shared" si="21"/>
        <v>'| ENA.png| +0| 1600| +0| ComfortAa-Medium| | #FFFFFF| 0| 15| #FFFFFF| | ENA| | 1| 1| 0| 0',</v>
      </c>
    </row>
    <row r="390" spans="2:19" x14ac:dyDescent="0.25">
      <c r="B390" t="s">
        <v>2384</v>
      </c>
      <c r="C390">
        <v>0</v>
      </c>
      <c r="D390">
        <v>1600</v>
      </c>
      <c r="E390">
        <v>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s="2" t="str">
        <f t="shared" si="22"/>
        <v>EXXEN</v>
      </c>
      <c r="O390">
        <v>1</v>
      </c>
      <c r="P390">
        <v>1</v>
      </c>
      <c r="Q390">
        <v>0</v>
      </c>
      <c r="R390" t="s">
        <v>20</v>
      </c>
      <c r="S390" t="str">
        <f t="shared" si="21"/>
        <v>'| EXXEN.png| +0| 1600| +0| ComfortAa-Medium| | #FFFFFF| 0| 15| #FFFFFF| | EXXEN| | 1| 1| 0| 0',</v>
      </c>
    </row>
    <row r="391" spans="2:19" x14ac:dyDescent="0.25">
      <c r="B391" t="s">
        <v>2385</v>
      </c>
      <c r="C391">
        <v>0</v>
      </c>
      <c r="D391">
        <v>1600</v>
      </c>
      <c r="E391">
        <v>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s="2" t="str">
        <f t="shared" si="22"/>
        <v>JioCinema</v>
      </c>
      <c r="O391">
        <v>1</v>
      </c>
      <c r="P391">
        <v>1</v>
      </c>
      <c r="Q391">
        <v>0</v>
      </c>
      <c r="R391" t="s">
        <v>20</v>
      </c>
      <c r="S391" t="str">
        <f t="shared" si="21"/>
        <v>'| JioCinema.png| +0| 1600| +0| ComfortAa-Medium| | #FFFFFF| 0| 15| #FFFFFF| | JioCinema| | 1| 1| 0| 0',</v>
      </c>
    </row>
    <row r="392" spans="2:19" x14ac:dyDescent="0.25">
      <c r="B392" t="s">
        <v>2386</v>
      </c>
      <c r="C392">
        <v>0</v>
      </c>
      <c r="D392">
        <v>1600</v>
      </c>
      <c r="E392">
        <v>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s="2" t="str">
        <f t="shared" si="22"/>
        <v>JTBC</v>
      </c>
      <c r="O392">
        <v>1</v>
      </c>
      <c r="P392">
        <v>1</v>
      </c>
      <c r="Q392">
        <v>0</v>
      </c>
      <c r="R392" t="s">
        <v>20</v>
      </c>
      <c r="S392" t="str">
        <f t="shared" si="21"/>
        <v>'| JTBC.png| +0| 1600| +0| ComfortAa-Medium| | #FFFFFF| 0| 15| #FFFFFF| | JTBC| | 1| 1| 0| 0',</v>
      </c>
    </row>
    <row r="393" spans="2:19" x14ac:dyDescent="0.25">
      <c r="B393" t="s">
        <v>2387</v>
      </c>
      <c r="C393">
        <v>0</v>
      </c>
      <c r="D393">
        <v>1600</v>
      </c>
      <c r="E393">
        <v>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s="2" t="str">
        <f t="shared" si="22"/>
        <v>Magnolia Network</v>
      </c>
      <c r="O393">
        <v>1</v>
      </c>
      <c r="P393">
        <v>1</v>
      </c>
      <c r="Q393">
        <v>0</v>
      </c>
      <c r="R393" t="s">
        <v>20</v>
      </c>
      <c r="S393" t="str">
        <f t="shared" si="21"/>
        <v>'| Magnolia Network.png| +0| 1600| +0| ComfortAa-Medium| | #FFFFFF| 0| 15| #FFFFFF| | Magnolia Network| | 1| 1| 0| 0',</v>
      </c>
    </row>
    <row r="394" spans="2:19" x14ac:dyDescent="0.25">
      <c r="B394" t="s">
        <v>2388</v>
      </c>
      <c r="C394">
        <v>0</v>
      </c>
      <c r="D394">
        <v>1600</v>
      </c>
      <c r="E394">
        <v>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s="2" t="str">
        <f t="shared" si="22"/>
        <v>MBN</v>
      </c>
      <c r="O394">
        <v>1</v>
      </c>
      <c r="P394">
        <v>1</v>
      </c>
      <c r="Q394">
        <v>0</v>
      </c>
      <c r="R394" t="s">
        <v>20</v>
      </c>
      <c r="S394" t="str">
        <f t="shared" si="21"/>
        <v>'| MBN.png| +0| 1600| +0| ComfortAa-Medium| | #FFFFFF| 0| 15| #FFFFFF| | MBN| | 1| 1| 0| 0',</v>
      </c>
    </row>
    <row r="395" spans="2:19" x14ac:dyDescent="0.25">
      <c r="B395" t="s">
        <v>2389</v>
      </c>
      <c r="C395">
        <v>0</v>
      </c>
      <c r="D395">
        <v>1600</v>
      </c>
      <c r="E395">
        <v>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s="2" t="str">
        <f t="shared" si="22"/>
        <v>TVNZ 2</v>
      </c>
      <c r="O395">
        <v>1</v>
      </c>
      <c r="P395">
        <v>1</v>
      </c>
      <c r="Q395">
        <v>0</v>
      </c>
      <c r="R395" t="s">
        <v>20</v>
      </c>
      <c r="S395" t="str">
        <f t="shared" si="21"/>
        <v>'| TVNZ 2.png| +0| 1600| +0| ComfortAa-Medium| | #FFFFFF| 0| 15| #FFFFFF| | TVNZ 2| | 1| 1| 0| 0',</v>
      </c>
    </row>
    <row r="396" spans="2:19" x14ac:dyDescent="0.25">
      <c r="B396" t="s">
        <v>2390</v>
      </c>
      <c r="C396">
        <v>0</v>
      </c>
      <c r="D396">
        <v>1600</v>
      </c>
      <c r="E396">
        <v>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s="2" t="str">
        <f t="shared" si="22"/>
        <v>U+ Mobile TV</v>
      </c>
      <c r="O396">
        <v>1</v>
      </c>
      <c r="P396">
        <v>1</v>
      </c>
      <c r="Q396">
        <v>0</v>
      </c>
      <c r="R396" t="s">
        <v>20</v>
      </c>
      <c r="S396" t="str">
        <f t="shared" si="21"/>
        <v>'| U+ Mobile TV.png| +0| 1600| +0| ComfortAa-Medium| | #FFFFFF| 0| 15| #FFFFFF| | U+ Mobile TV| | 1| 1| 0| 0',</v>
      </c>
    </row>
    <row r="397" spans="2:19" x14ac:dyDescent="0.25">
      <c r="B397" t="s">
        <v>2392</v>
      </c>
      <c r="C397">
        <v>0</v>
      </c>
      <c r="D397">
        <v>1600</v>
      </c>
      <c r="E397">
        <v>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s="2" t="str">
        <f t="shared" ref="M397:M404" si="23">SUBSTITUTE(B397,".png","")</f>
        <v>7mate</v>
      </c>
      <c r="O397">
        <v>1</v>
      </c>
      <c r="P397">
        <v>1</v>
      </c>
      <c r="Q397">
        <v>0</v>
      </c>
      <c r="R397" t="s">
        <v>20</v>
      </c>
      <c r="S397" t="str">
        <f t="shared" ref="S397:S404" si="24">"'"&amp;MID(A397,FIND(MID(TRIM(A397),1,1),A397),LEN(A397))&amp;"| "&amp;MID(B397,FIND(MID(TRIM(B397),1,1),B397),LEN(B397))&amp;"| +"&amp;C397&amp;"| "&amp;D397&amp;"| +"&amp;E397&amp;"| "&amp;MID(F397,FIND(MID(TRIM(F397),1,1),F397),LEN(F397))&amp;"| "&amp;G397&amp;"| "&amp;MID(H397,FIND(MID(TRIM(H397),1,1),H397),LEN(H397))&amp;"| "&amp;I397&amp;"| "&amp;J397&amp;"| "&amp;MID(K397,FIND(MID(TRIM(K397),1,1),K397),LEN(K397))&amp;"| "&amp;L397&amp;"| "&amp;MID(M397,FIND(MID(TRIM(M397),1,1),M397),LEN(M397))&amp;"| "&amp;MID(N397,FIND(MID(TRIM(N397),1,1),N397),LEN(N397))&amp;"| "&amp;MID(O397,FIND(MID(TRIM(O397),1,1),O397),LEN(O397))&amp;"| "&amp;MID(P397,FIND(MID(TRIM(P397),1,1),P397),LEN(P397))&amp;"| "&amp;MID(Q397,FIND(MID(TRIM(Q397),1,1),Q397),LEN(Q397))&amp;"| "&amp;MID(R397,FIND(MID(TRIM(R397),1,1),R397),LEN(R397))</f>
        <v>'| 7mate.png| +0| 1600| +0| ComfortAa-Medium| | #FFFFFF| 0| 15| #FFFFFF| | 7mate| | 1| 1| 0| 0',</v>
      </c>
    </row>
    <row r="398" spans="2:19" x14ac:dyDescent="0.25">
      <c r="B398" t="s">
        <v>2393</v>
      </c>
      <c r="C398">
        <v>0</v>
      </c>
      <c r="D398">
        <v>1600</v>
      </c>
      <c r="E398">
        <v>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s="2" t="str">
        <f t="shared" si="23"/>
        <v>Angel Studios</v>
      </c>
      <c r="O398">
        <v>1</v>
      </c>
      <c r="P398">
        <v>1</v>
      </c>
      <c r="Q398">
        <v>0</v>
      </c>
      <c r="R398" t="s">
        <v>20</v>
      </c>
      <c r="S398" t="str">
        <f t="shared" si="24"/>
        <v>'| Angel Studios.png| +0| 1600| +0| ComfortAa-Medium| | #FFFFFF| 0| 15| #FFFFFF| | Angel Studios| | 1| 1| 0| 0',</v>
      </c>
    </row>
    <row r="399" spans="2:19" x14ac:dyDescent="0.25">
      <c r="B399" t="s">
        <v>2394</v>
      </c>
      <c r="C399">
        <v>0</v>
      </c>
      <c r="D399">
        <v>1600</v>
      </c>
      <c r="E399">
        <v>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s="2" t="str">
        <f t="shared" si="23"/>
        <v>Kanal 5</v>
      </c>
      <c r="O399">
        <v>1</v>
      </c>
      <c r="P399">
        <v>1</v>
      </c>
      <c r="Q399">
        <v>0</v>
      </c>
      <c r="R399" t="s">
        <v>20</v>
      </c>
      <c r="S399" t="str">
        <f t="shared" si="24"/>
        <v>'| Kanal 5.png| +0| 1600| +0| ComfortAa-Medium| | #FFFFFF| 0| 15| #FFFFFF| | Kanal 5| | 1| 1| 0| 0',</v>
      </c>
    </row>
    <row r="400" spans="2:19" x14ac:dyDescent="0.25">
      <c r="B400" t="s">
        <v>2395</v>
      </c>
      <c r="C400">
        <v>0</v>
      </c>
      <c r="D400">
        <v>1600</v>
      </c>
      <c r="E400">
        <v>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s="2" t="str">
        <f t="shared" si="23"/>
        <v>Seven Network</v>
      </c>
      <c r="O400">
        <v>1</v>
      </c>
      <c r="P400">
        <v>1</v>
      </c>
      <c r="Q400">
        <v>0</v>
      </c>
      <c r="R400" t="s">
        <v>20</v>
      </c>
      <c r="S400" t="str">
        <f t="shared" si="24"/>
        <v>'| Seven Network.png| +0| 1600| +0| ComfortAa-Medium| | #FFFFFF| 0| 15| #FFFFFF| | Seven Network| | 1| 1| 0| 0',</v>
      </c>
    </row>
    <row r="401" spans="1:19" x14ac:dyDescent="0.25">
      <c r="B401" t="s">
        <v>2396</v>
      </c>
      <c r="C401">
        <v>0</v>
      </c>
      <c r="D401">
        <v>1600</v>
      </c>
      <c r="E401">
        <v>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s="2" t="str">
        <f t="shared" si="23"/>
        <v>SVT Play</v>
      </c>
      <c r="O401">
        <v>1</v>
      </c>
      <c r="P401">
        <v>1</v>
      </c>
      <c r="Q401">
        <v>0</v>
      </c>
      <c r="R401" t="s">
        <v>20</v>
      </c>
      <c r="S401" t="str">
        <f t="shared" si="24"/>
        <v>'| SVT Play.png| +0| 1600| +0| ComfortAa-Medium| | #FFFFFF| 0| 15| #FFFFFF| | SVT Play| | 1| 1| 0| 0',</v>
      </c>
    </row>
    <row r="402" spans="1:19" x14ac:dyDescent="0.25">
      <c r="B402" t="s">
        <v>2397</v>
      </c>
      <c r="C402">
        <v>0</v>
      </c>
      <c r="D402">
        <v>1600</v>
      </c>
      <c r="E402">
        <v>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s="2" t="str">
        <f t="shared" si="23"/>
        <v>SVT</v>
      </c>
      <c r="O402">
        <v>1</v>
      </c>
      <c r="P402">
        <v>1</v>
      </c>
      <c r="Q402">
        <v>0</v>
      </c>
      <c r="R402" t="s">
        <v>20</v>
      </c>
      <c r="S402" t="str">
        <f t="shared" si="24"/>
        <v>'| SVT.png| +0| 1600| +0| ComfortAa-Medium| | #FFFFFF| 0| 15| #FFFFFF| | SVT| | 1| 1| 0| 0',</v>
      </c>
    </row>
    <row r="403" spans="1:19" x14ac:dyDescent="0.25">
      <c r="B403" t="s">
        <v>2398</v>
      </c>
      <c r="C403">
        <v>0</v>
      </c>
      <c r="D403">
        <v>1600</v>
      </c>
      <c r="E403">
        <v>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s="2" t="str">
        <f t="shared" si="23"/>
        <v>The Daily Wire</v>
      </c>
      <c r="O403">
        <v>1</v>
      </c>
      <c r="P403">
        <v>1</v>
      </c>
      <c r="Q403">
        <v>0</v>
      </c>
      <c r="R403" t="s">
        <v>20</v>
      </c>
      <c r="S403" t="str">
        <f t="shared" si="24"/>
        <v>'| The Daily Wire.png| +0| 1600| +0| ComfortAa-Medium| | #FFFFFF| 0| 15| #FFFFFF| | The Daily Wire| | 1| 1| 0| 0',</v>
      </c>
    </row>
    <row r="404" spans="1:19" x14ac:dyDescent="0.25">
      <c r="B404" t="s">
        <v>2399</v>
      </c>
      <c r="C404">
        <v>0</v>
      </c>
      <c r="D404">
        <v>1600</v>
      </c>
      <c r="E404">
        <v>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s="2" t="str">
        <f t="shared" si="23"/>
        <v>TV4 Play</v>
      </c>
      <c r="O404">
        <v>1</v>
      </c>
      <c r="P404">
        <v>1</v>
      </c>
      <c r="Q404">
        <v>0</v>
      </c>
      <c r="R404" t="s">
        <v>20</v>
      </c>
      <c r="S404" t="str">
        <f t="shared" si="24"/>
        <v>'| TV4 Play.png| +0| 1600| +0| ComfortAa-Medium| | #FFFFFF| 0| 15| #FFFFFF| | TV4 Play| | 1| 1| 0| 0',</v>
      </c>
    </row>
    <row r="405" spans="1:19" x14ac:dyDescent="0.25">
      <c r="B405" t="s">
        <v>2391</v>
      </c>
      <c r="C405">
        <v>0</v>
      </c>
      <c r="D405">
        <v>1600</v>
      </c>
      <c r="E405">
        <v>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s="2" t="str">
        <f t="shared" si="22"/>
        <v>VRT Max</v>
      </c>
      <c r="O405">
        <v>1</v>
      </c>
      <c r="P405">
        <v>1</v>
      </c>
      <c r="Q405">
        <v>0</v>
      </c>
      <c r="R405" t="s">
        <v>20</v>
      </c>
      <c r="S405" t="str">
        <f t="shared" si="21"/>
        <v>'| VRT Max.png| +0| 1600| +0| ComfortAa-Medium| | #FFFFFF| 0| 15| #FFFFFF| | VRT Max| | 1| 1| 0| 0',</v>
      </c>
    </row>
    <row r="406" spans="1:19" x14ac:dyDescent="0.25">
      <c r="A406" t="s">
        <v>2249</v>
      </c>
      <c r="B406" t="s">
        <v>2244</v>
      </c>
      <c r="C406">
        <v>-500</v>
      </c>
      <c r="D406">
        <v>1800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s="2" t="str">
        <f t="shared" si="20"/>
        <v>Buddy Comedy</v>
      </c>
      <c r="O406">
        <v>1</v>
      </c>
      <c r="P406">
        <v>1</v>
      </c>
      <c r="Q406">
        <v>0</v>
      </c>
      <c r="R406" t="s">
        <v>1747</v>
      </c>
      <c r="S406" t="str">
        <f t="shared" si="21"/>
        <v>'BUDDY_COMEDY| Buddy Comedy.png| +-500| 1800| +850| ComfortAa-Medium| | #FFFFFF| 0| 15| #FFFFFF| | Buddy Comedy| | 1| 1| 0| 1',</v>
      </c>
    </row>
    <row r="407" spans="1:19" x14ac:dyDescent="0.25">
      <c r="A407" t="s">
        <v>2250</v>
      </c>
      <c r="B407" t="s">
        <v>2245</v>
      </c>
      <c r="C407">
        <v>-500</v>
      </c>
      <c r="D407">
        <v>1800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s="2" t="str">
        <f t="shared" ref="M407:M410" si="25">SUBSTITUTE(B407,".png","")</f>
        <v>Cyber-Thriller</v>
      </c>
      <c r="O407">
        <v>1</v>
      </c>
      <c r="P407">
        <v>1</v>
      </c>
      <c r="Q407">
        <v>0</v>
      </c>
      <c r="R407" t="s">
        <v>1747</v>
      </c>
      <c r="S407" t="str">
        <f t="shared" ref="S407:S423" si="26">"'"&amp;MID(A407,FIND(MID(TRIM(A407),1,1),A407),LEN(A407))&amp;"| "&amp;MID(B407,FIND(MID(TRIM(B407),1,1),B407),LEN(B407))&amp;"| +"&amp;C407&amp;"| "&amp;D407&amp;"| +"&amp;E407&amp;"| "&amp;MID(F407,FIND(MID(TRIM(F407),1,1),F407),LEN(F407))&amp;"| "&amp;G407&amp;"| "&amp;MID(H407,FIND(MID(TRIM(H407),1,1),H407),LEN(H407))&amp;"| "&amp;I407&amp;"| "&amp;J407&amp;"| "&amp;MID(K407,FIND(MID(TRIM(K407),1,1),K407),LEN(K407))&amp;"| "&amp;L407&amp;"| "&amp;MID(M407,FIND(MID(TRIM(M407),1,1),M407),LEN(M407))&amp;"| "&amp;MID(N407,FIND(MID(TRIM(N407),1,1),N407),LEN(N407))&amp;"| "&amp;MID(O407,FIND(MID(TRIM(O407),1,1),O407),LEN(O407))&amp;"| "&amp;MID(P407,FIND(MID(TRIM(P407),1,1),P407),LEN(P407))&amp;"| "&amp;MID(Q407,FIND(MID(TRIM(Q407),1,1),Q407),LEN(Q407))&amp;"| "&amp;MID(R407,FIND(MID(TRIM(R407),1,1),R407),LEN(R407))</f>
        <v>'CYBER_THRILLER| Cyber-Thriller.png| +-500| 1800| +850| ComfortAa-Medium| | #FFFFFF| 0| 15| #FFFFFF| | Cyber-Thriller| | 1| 1| 0| 1',</v>
      </c>
    </row>
    <row r="408" spans="1:19" x14ac:dyDescent="0.25">
      <c r="A408" t="s">
        <v>2251</v>
      </c>
      <c r="B408" t="s">
        <v>2246</v>
      </c>
      <c r="C408">
        <v>-500</v>
      </c>
      <c r="D408">
        <v>1800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s="2" t="str">
        <f t="shared" si="25"/>
        <v>Jungle Adventure</v>
      </c>
      <c r="O408">
        <v>1</v>
      </c>
      <c r="P408">
        <v>1</v>
      </c>
      <c r="Q408">
        <v>0</v>
      </c>
      <c r="R408" t="s">
        <v>1747</v>
      </c>
      <c r="S408" t="str">
        <f t="shared" si="26"/>
        <v>'JUNGLE_ADVENTURE| Jungle Adventure.png| +-500| 1800| +850| ComfortAa-Medium| | #FFFFFF| 0| 15| #FFFFFF| | Jungle Adventure| | 1| 1| 0| 1',</v>
      </c>
    </row>
    <row r="409" spans="1:19" x14ac:dyDescent="0.25">
      <c r="A409" t="s">
        <v>2252</v>
      </c>
      <c r="B409" t="s">
        <v>2247</v>
      </c>
      <c r="C409">
        <v>-500</v>
      </c>
      <c r="D409">
        <v>1800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s="2" t="str">
        <f t="shared" si="25"/>
        <v>Medieval</v>
      </c>
      <c r="O409">
        <v>1</v>
      </c>
      <c r="P409">
        <v>1</v>
      </c>
      <c r="Q409">
        <v>0</v>
      </c>
      <c r="R409" t="s">
        <v>1747</v>
      </c>
      <c r="S409" t="str">
        <f t="shared" si="26"/>
        <v>'MEDIEVAL| Medieval.png| +-500| 1800| +850| ComfortAa-Medium| | #FFFFFF| 0| 15| #FFFFFF| | Medieval| | 1| 1| 0| 1',</v>
      </c>
    </row>
    <row r="410" spans="1:19" x14ac:dyDescent="0.25">
      <c r="A410" t="s">
        <v>2253</v>
      </c>
      <c r="B410" t="s">
        <v>2248</v>
      </c>
      <c r="C410">
        <v>-500</v>
      </c>
      <c r="D410">
        <v>1800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s="2" t="str">
        <f t="shared" si="25"/>
        <v>Post-Apocalyptic</v>
      </c>
      <c r="O410">
        <v>1</v>
      </c>
      <c r="P410">
        <v>1</v>
      </c>
      <c r="Q410">
        <v>0</v>
      </c>
      <c r="R410" t="s">
        <v>1747</v>
      </c>
      <c r="S410" t="str">
        <f t="shared" si="26"/>
        <v>'POST_APOCALYPTIC| Post-Apocalyptic.png| +-500| 1800| +850| ComfortAa-Medium| | #FFFFFF| 0| 15| #FFFFFF| | Post-Apocalyptic| | 1| 1| 0| 1',</v>
      </c>
    </row>
    <row r="411" spans="1:19" x14ac:dyDescent="0.25">
      <c r="A411" t="s">
        <v>2294</v>
      </c>
      <c r="B411" t="s">
        <v>2295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"apple_" &amp; LOWER(A411)</f>
        <v>apple_top_1</v>
      </c>
      <c r="N411" t="s">
        <v>2257</v>
      </c>
      <c r="O411">
        <v>1</v>
      </c>
      <c r="P411">
        <v>1</v>
      </c>
      <c r="Q411">
        <v>0</v>
      </c>
      <c r="R411" t="s">
        <v>1747</v>
      </c>
      <c r="S411" t="str">
        <f t="shared" si="26"/>
        <v>'TOP_1| Apple TV+.png| +-500| 1500| +850| ComfortAa-Medium| | #FFFFFF| 0| 15| #FFFFFF| | apple_top_1| #494949| 1| 1| 0| 1',</v>
      </c>
    </row>
    <row r="412" spans="1:19" x14ac:dyDescent="0.25">
      <c r="A412" t="s">
        <v>2294</v>
      </c>
      <c r="B412" t="s">
        <v>2296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"disney_" &amp;LOWER(A412)</f>
        <v>disney_top_1</v>
      </c>
      <c r="N412" t="s">
        <v>2260</v>
      </c>
      <c r="O412">
        <v>1</v>
      </c>
      <c r="P412">
        <v>1</v>
      </c>
      <c r="Q412">
        <v>0</v>
      </c>
      <c r="R412" t="s">
        <v>1747</v>
      </c>
      <c r="S412" t="str">
        <f t="shared" si="26"/>
        <v>'TOP_1| Disney+.png| +-500| 1500| +850| ComfortAa-Medium| | #FFFFFF| 0| 15| #FFFFFF| | disney_top_1| #002CA1| 1| 1| 0| 1',</v>
      </c>
    </row>
    <row r="413" spans="1:19" x14ac:dyDescent="0.25">
      <c r="A413" t="s">
        <v>2294</v>
      </c>
      <c r="B413" t="s">
        <v>2297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"google_" &amp; LOWER(A413)</f>
        <v>google_top_1</v>
      </c>
      <c r="N413" t="s">
        <v>2263</v>
      </c>
      <c r="O413">
        <v>1</v>
      </c>
      <c r="P413">
        <v>1</v>
      </c>
      <c r="Q413">
        <v>0</v>
      </c>
      <c r="R413" t="s">
        <v>1747</v>
      </c>
      <c r="S413" t="str">
        <f t="shared" si="26"/>
        <v>'TOP_1| google_play.png| +-500| 1500| +850| ComfortAa-Medium| | #FFFFFF| 0| 15| #FFFFFF| | google_top_1| #B81282| 1| 1| 0| 1',</v>
      </c>
    </row>
    <row r="414" spans="1:19" x14ac:dyDescent="0.25">
      <c r="A414" t="s">
        <v>2294</v>
      </c>
      <c r="B414" t="s">
        <v>2298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"hbo_" &amp; LOWER(A414)</f>
        <v>hbo_top_1</v>
      </c>
      <c r="N414" t="s">
        <v>2266</v>
      </c>
      <c r="O414">
        <v>1</v>
      </c>
      <c r="P414">
        <v>1</v>
      </c>
      <c r="Q414">
        <v>0</v>
      </c>
      <c r="R414" t="s">
        <v>1747</v>
      </c>
      <c r="S414" t="str">
        <f t="shared" si="26"/>
        <v>'TOP_1| HBO Max.png| +-500| 1500| +850| ComfortAa-Medium| | #FFFFFF| 0| 15| #FFFFFF| | hbo_top_1| #9015C5| 1| 1| 0| 1',</v>
      </c>
    </row>
    <row r="415" spans="1:19" x14ac:dyDescent="0.25">
      <c r="A415" t="s">
        <v>2294</v>
      </c>
      <c r="B415" t="s">
        <v>2299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"hulu_" &amp; LOWER(A415)</f>
        <v>hulu_top_1</v>
      </c>
      <c r="N415" t="s">
        <v>2269</v>
      </c>
      <c r="O415">
        <v>1</v>
      </c>
      <c r="P415">
        <v>1</v>
      </c>
      <c r="Q415">
        <v>0</v>
      </c>
      <c r="R415" t="s">
        <v>1747</v>
      </c>
      <c r="S415" t="str">
        <f t="shared" si="26"/>
        <v>'TOP_1| hulu.png| +-500| 1500| +850| ComfortAa-Medium| | #FFFFFF| 0| 15| #FFFFFF| | hulu_top_1| #1BB68A| 1| 1| 0| 1',</v>
      </c>
    </row>
    <row r="416" spans="1:19" x14ac:dyDescent="0.25">
      <c r="A416" t="s">
        <v>2294</v>
      </c>
      <c r="B416" t="s">
        <v>2300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"imdb_" &amp; LOWER(A416)</f>
        <v>imdb_top_1</v>
      </c>
      <c r="N416" t="s">
        <v>2272</v>
      </c>
      <c r="O416">
        <v>1</v>
      </c>
      <c r="P416">
        <v>1</v>
      </c>
      <c r="Q416">
        <v>0</v>
      </c>
      <c r="R416" t="s">
        <v>1747</v>
      </c>
      <c r="S416" t="str">
        <f t="shared" si="26"/>
        <v>'TOP_1| IMDb.png| +-500| 1500| +850| ComfortAa-Medium| | #FFFFFF| 0| 15| #FFFFFF| | imdb_top_1| #D7B00B| 1| 1| 0| 1',</v>
      </c>
    </row>
    <row r="417" spans="1:19" x14ac:dyDescent="0.25">
      <c r="A417" t="s">
        <v>2294</v>
      </c>
      <c r="B417" t="s">
        <v>2301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"itunes_" &amp; LOWER(A417)</f>
        <v>itunes_top_1</v>
      </c>
      <c r="N417" t="s">
        <v>2275</v>
      </c>
      <c r="O417">
        <v>1</v>
      </c>
      <c r="P417">
        <v>1</v>
      </c>
      <c r="Q417">
        <v>0</v>
      </c>
      <c r="R417" t="s">
        <v>1747</v>
      </c>
      <c r="S417" t="str">
        <f t="shared" si="26"/>
        <v>'TOP_1| itunes.png| +-500| 1500| +850| ComfortAa-Medium| | #FFFFFF| 0| 15| #FFFFFF| | itunes_top_1| #D500CC| 1| 1| 0| 1',</v>
      </c>
    </row>
    <row r="418" spans="1:19" x14ac:dyDescent="0.25">
      <c r="A418" t="s">
        <v>2294</v>
      </c>
      <c r="B418" t="s">
        <v>2302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"max_" &amp; LOWER(A418)</f>
        <v>max_top_1</v>
      </c>
      <c r="N418" t="s">
        <v>2278</v>
      </c>
      <c r="O418">
        <v>1</v>
      </c>
      <c r="P418">
        <v>1</v>
      </c>
      <c r="Q418">
        <v>0</v>
      </c>
      <c r="R418" t="s">
        <v>1747</v>
      </c>
      <c r="S418" t="str">
        <f t="shared" si="26"/>
        <v>'TOP_1| Max.png| +-500| 1500| +850| ComfortAa-Medium| | #FFFFFF| 0| 15| #FFFFFF| | max_top_1| #002BE7| 1| 1| 0| 1',</v>
      </c>
    </row>
    <row r="419" spans="1:19" x14ac:dyDescent="0.25">
      <c r="A419" t="s">
        <v>2294</v>
      </c>
      <c r="B419" t="s">
        <v>2303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"netflix_" &amp; LOWER(A419)</f>
        <v>netflix_top_1</v>
      </c>
      <c r="N419" t="s">
        <v>2281</v>
      </c>
      <c r="O419">
        <v>1</v>
      </c>
      <c r="P419">
        <v>1</v>
      </c>
      <c r="Q419">
        <v>0</v>
      </c>
      <c r="R419" t="s">
        <v>1747</v>
      </c>
      <c r="S419" t="str">
        <f t="shared" si="26"/>
        <v>'TOP_1| Netflix.png| +-500| 1500| +850| ComfortAa-Medium| | #FFFFFF| 0| 15| #FFFFFF| | netflix_top_1| #B4121D| 1| 1| 0| 1',</v>
      </c>
    </row>
    <row r="420" spans="1:19" x14ac:dyDescent="0.25">
      <c r="A420" t="s">
        <v>2294</v>
      </c>
      <c r="B420" t="s">
        <v>2304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"paramount_" &amp; LOWER(A420)</f>
        <v>paramount_top_1</v>
      </c>
      <c r="N420" t="s">
        <v>2284</v>
      </c>
      <c r="O420">
        <v>1</v>
      </c>
      <c r="P420">
        <v>1</v>
      </c>
      <c r="Q420">
        <v>0</v>
      </c>
      <c r="R420" t="s">
        <v>1747</v>
      </c>
      <c r="S420" t="str">
        <f t="shared" si="26"/>
        <v>'TOP_1| Paramount+.png| +-500| 1500| +850| ComfortAa-Medium| | #FFFFFF| 0| 15| #FFFFFF| | paramount_top_1| #1641C3| 1| 1| 0| 1',</v>
      </c>
    </row>
    <row r="421" spans="1:19" x14ac:dyDescent="0.25">
      <c r="A421" t="s">
        <v>2294</v>
      </c>
      <c r="B421" t="s">
        <v>2305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"prime_" &amp; LOWER(A421)</f>
        <v>prime_top_1</v>
      </c>
      <c r="N421" t="s">
        <v>2287</v>
      </c>
      <c r="O421">
        <v>1</v>
      </c>
      <c r="P421">
        <v>1</v>
      </c>
      <c r="Q421">
        <v>0</v>
      </c>
      <c r="R421" t="s">
        <v>1747</v>
      </c>
      <c r="S421" t="str">
        <f t="shared" si="26"/>
        <v>'TOP_1| Prime Video.png| +-500| 1500| +850| ComfortAa-Medium| | #FFFFFF| 0| 15| #FFFFFF| | prime_top_1| #43ABCE| 1| 1| 0| 1',</v>
      </c>
    </row>
    <row r="422" spans="1:19" x14ac:dyDescent="0.25">
      <c r="A422" t="s">
        <v>2294</v>
      </c>
      <c r="B422" t="s">
        <v>2306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"star_plus_" &amp; LOWER(A422)</f>
        <v>star_plus_top_1</v>
      </c>
      <c r="N422" t="s">
        <v>2290</v>
      </c>
      <c r="O422">
        <v>1</v>
      </c>
      <c r="P422">
        <v>1</v>
      </c>
      <c r="Q422">
        <v>0</v>
      </c>
      <c r="R422" t="s">
        <v>1747</v>
      </c>
      <c r="S422" t="str">
        <f t="shared" si="26"/>
        <v>'TOP_1| star_plus.png| +-500| 1500| +850| ComfortAa-Medium| | #FFFFFF| 0| 15| #FFFFFF| | star_plus_top_1| #4A3159| 1| 1| 0| 1',</v>
      </c>
    </row>
    <row r="423" spans="1:19" x14ac:dyDescent="0.25">
      <c r="A423" t="s">
        <v>2294</v>
      </c>
      <c r="B423" t="s">
        <v>2307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"vudu_" &amp; LOWER(A423)</f>
        <v>vudu_top_1</v>
      </c>
      <c r="N423" t="s">
        <v>2293</v>
      </c>
      <c r="O423">
        <v>1</v>
      </c>
      <c r="P423">
        <v>1</v>
      </c>
      <c r="Q423">
        <v>0</v>
      </c>
      <c r="R423" t="s">
        <v>1747</v>
      </c>
      <c r="S423" t="str">
        <f t="shared" si="26"/>
        <v>'TOP_1| vudu.png| +-500| 1500| +850| ComfortAa-Medium| | #FFFFFF| 0| 15| #FFFFFF| | vudu_top_1| #3567AC| 1| 1| 0| 1',</v>
      </c>
    </row>
    <row r="424" spans="1:19" x14ac:dyDescent="0.25">
      <c r="A424" t="s">
        <v>2308</v>
      </c>
      <c r="B424" t="s">
        <v>2295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"apple_" &amp; LOWER(A424)</f>
        <v>apple_top_2</v>
      </c>
      <c r="N424" t="s">
        <v>2257</v>
      </c>
      <c r="O424">
        <v>1</v>
      </c>
      <c r="P424">
        <v>1</v>
      </c>
      <c r="Q424">
        <v>0</v>
      </c>
      <c r="R424" t="s">
        <v>1747</v>
      </c>
      <c r="S424" t="str">
        <f t="shared" ref="S424:S487" si="27">"'"&amp;MID(A424,FIND(MID(TRIM(A424),1,1),A424),LEN(A424))&amp;"| "&amp;MID(B424,FIND(MID(TRIM(B424),1,1),B424),LEN(B424))&amp;"| +"&amp;C424&amp;"| "&amp;D424&amp;"| +"&amp;E424&amp;"| "&amp;MID(F424,FIND(MID(TRIM(F424),1,1),F424),LEN(F424))&amp;"| "&amp;G424&amp;"| "&amp;MID(H424,FIND(MID(TRIM(H424),1,1),H424),LEN(H424))&amp;"| "&amp;I424&amp;"| "&amp;J424&amp;"| "&amp;MID(K424,FIND(MID(TRIM(K424),1,1),K424),LEN(K424))&amp;"| "&amp;L424&amp;"| "&amp;MID(M424,FIND(MID(TRIM(M424),1,1),M424),LEN(M424))&amp;"| "&amp;MID(N424,FIND(MID(TRIM(N424),1,1),N424),LEN(N424))&amp;"| "&amp;MID(O424,FIND(MID(TRIM(O424),1,1),O424),LEN(O424))&amp;"| "&amp;MID(P424,FIND(MID(TRIM(P424),1,1),P424),LEN(P424))&amp;"| "&amp;MID(Q424,FIND(MID(TRIM(Q424),1,1),Q424),LEN(Q424))&amp;"| "&amp;MID(R424,FIND(MID(TRIM(R424),1,1),R424),LEN(R424))</f>
        <v>'TOP_2| Apple TV+.png| +-500| 1500| +850| ComfortAa-Medium| | #FFFFFF| 0| 15| #FFFFFF| | apple_top_2| #494949| 1| 1| 0| 1',</v>
      </c>
    </row>
    <row r="425" spans="1:19" x14ac:dyDescent="0.25">
      <c r="A425" t="s">
        <v>2308</v>
      </c>
      <c r="B425" t="s">
        <v>2296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"disney_" &amp;LOWER(A425)</f>
        <v>disney_top_2</v>
      </c>
      <c r="N425" t="s">
        <v>2260</v>
      </c>
      <c r="O425">
        <v>1</v>
      </c>
      <c r="P425">
        <v>1</v>
      </c>
      <c r="Q425">
        <v>0</v>
      </c>
      <c r="R425" t="s">
        <v>1747</v>
      </c>
      <c r="S425" t="str">
        <f t="shared" si="27"/>
        <v>'TOP_2| Disney+.png| +-500| 1500| +850| ComfortAa-Medium| | #FFFFFF| 0| 15| #FFFFFF| | disney_top_2| #002CA1| 1| 1| 0| 1',</v>
      </c>
    </row>
    <row r="426" spans="1:19" x14ac:dyDescent="0.25">
      <c r="A426" t="s">
        <v>2308</v>
      </c>
      <c r="B426" t="s">
        <v>2297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"google_" &amp; LOWER(A426)</f>
        <v>google_top_2</v>
      </c>
      <c r="N426" t="s">
        <v>2263</v>
      </c>
      <c r="O426">
        <v>1</v>
      </c>
      <c r="P426">
        <v>1</v>
      </c>
      <c r="Q426">
        <v>0</v>
      </c>
      <c r="R426" t="s">
        <v>1747</v>
      </c>
      <c r="S426" t="str">
        <f t="shared" si="27"/>
        <v>'TOP_2| google_play.png| +-500| 1500| +850| ComfortAa-Medium| | #FFFFFF| 0| 15| #FFFFFF| | google_top_2| #B81282| 1| 1| 0| 1',</v>
      </c>
    </row>
    <row r="427" spans="1:19" x14ac:dyDescent="0.25">
      <c r="A427" t="s">
        <v>2308</v>
      </c>
      <c r="B427" t="s">
        <v>2298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"hbo_" &amp; LOWER(A427)</f>
        <v>hbo_top_2</v>
      </c>
      <c r="N427" t="s">
        <v>2266</v>
      </c>
      <c r="O427">
        <v>1</v>
      </c>
      <c r="P427">
        <v>1</v>
      </c>
      <c r="Q427">
        <v>0</v>
      </c>
      <c r="R427" t="s">
        <v>1747</v>
      </c>
      <c r="S427" t="str">
        <f t="shared" si="27"/>
        <v>'TOP_2| HBO Max.png| +-500| 1500| +850| ComfortAa-Medium| | #FFFFFF| 0| 15| #FFFFFF| | hbo_top_2| #9015C5| 1| 1| 0| 1',</v>
      </c>
    </row>
    <row r="428" spans="1:19" x14ac:dyDescent="0.25">
      <c r="A428" t="s">
        <v>2308</v>
      </c>
      <c r="B428" t="s">
        <v>2299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"hulu_" &amp; LOWER(A428)</f>
        <v>hulu_top_2</v>
      </c>
      <c r="N428" t="s">
        <v>2269</v>
      </c>
      <c r="O428">
        <v>1</v>
      </c>
      <c r="P428">
        <v>1</v>
      </c>
      <c r="Q428">
        <v>0</v>
      </c>
      <c r="R428" t="s">
        <v>1747</v>
      </c>
      <c r="S428" t="str">
        <f t="shared" si="27"/>
        <v>'TOP_2| hulu.png| +-500| 1500| +850| ComfortAa-Medium| | #FFFFFF| 0| 15| #FFFFFF| | hulu_top_2| #1BB68A| 1| 1| 0| 1',</v>
      </c>
    </row>
    <row r="429" spans="1:19" x14ac:dyDescent="0.25">
      <c r="A429" t="s">
        <v>2308</v>
      </c>
      <c r="B429" t="s">
        <v>2300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"imdb_" &amp; LOWER(A429)</f>
        <v>imdb_top_2</v>
      </c>
      <c r="N429" t="s">
        <v>2272</v>
      </c>
      <c r="O429">
        <v>1</v>
      </c>
      <c r="P429">
        <v>1</v>
      </c>
      <c r="Q429">
        <v>0</v>
      </c>
      <c r="R429" t="s">
        <v>1747</v>
      </c>
      <c r="S429" t="str">
        <f t="shared" si="27"/>
        <v>'TOP_2| IMDb.png| +-500| 1500| +850| ComfortAa-Medium| | #FFFFFF| 0| 15| #FFFFFF| | imdb_top_2| #D7B00B| 1| 1| 0| 1',</v>
      </c>
    </row>
    <row r="430" spans="1:19" x14ac:dyDescent="0.25">
      <c r="A430" t="s">
        <v>2308</v>
      </c>
      <c r="B430" t="s">
        <v>2301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"itunes_" &amp; LOWER(A430)</f>
        <v>itunes_top_2</v>
      </c>
      <c r="N430" t="s">
        <v>2275</v>
      </c>
      <c r="O430">
        <v>1</v>
      </c>
      <c r="P430">
        <v>1</v>
      </c>
      <c r="Q430">
        <v>0</v>
      </c>
      <c r="R430" t="s">
        <v>1747</v>
      </c>
      <c r="S430" t="str">
        <f t="shared" si="27"/>
        <v>'TOP_2| itunes.png| +-500| 1500| +850| ComfortAa-Medium| | #FFFFFF| 0| 15| #FFFFFF| | itunes_top_2| #D500CC| 1| 1| 0| 1',</v>
      </c>
    </row>
    <row r="431" spans="1:19" x14ac:dyDescent="0.25">
      <c r="A431" t="s">
        <v>2308</v>
      </c>
      <c r="B431" t="s">
        <v>2302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"max_" &amp; LOWER(A431)</f>
        <v>max_top_2</v>
      </c>
      <c r="N431" t="s">
        <v>2278</v>
      </c>
      <c r="O431">
        <v>1</v>
      </c>
      <c r="P431">
        <v>1</v>
      </c>
      <c r="Q431">
        <v>0</v>
      </c>
      <c r="R431" t="s">
        <v>1747</v>
      </c>
      <c r="S431" t="str">
        <f t="shared" si="27"/>
        <v>'TOP_2| Max.png| +-500| 1500| +850| ComfortAa-Medium| | #FFFFFF| 0| 15| #FFFFFF| | max_top_2| #002BE7| 1| 1| 0| 1',</v>
      </c>
    </row>
    <row r="432" spans="1:19" x14ac:dyDescent="0.25">
      <c r="A432" t="s">
        <v>2308</v>
      </c>
      <c r="B432" t="s">
        <v>2303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"netflix_" &amp; LOWER(A432)</f>
        <v>netflix_top_2</v>
      </c>
      <c r="N432" t="s">
        <v>2281</v>
      </c>
      <c r="O432">
        <v>1</v>
      </c>
      <c r="P432">
        <v>1</v>
      </c>
      <c r="Q432">
        <v>0</v>
      </c>
      <c r="R432" t="s">
        <v>1747</v>
      </c>
      <c r="S432" t="str">
        <f t="shared" si="27"/>
        <v>'TOP_2| Netflix.png| +-500| 1500| +850| ComfortAa-Medium| | #FFFFFF| 0| 15| #FFFFFF| | netflix_top_2| #B4121D| 1| 1| 0| 1',</v>
      </c>
    </row>
    <row r="433" spans="1:19" x14ac:dyDescent="0.25">
      <c r="A433" t="s">
        <v>2308</v>
      </c>
      <c r="B433" t="s">
        <v>2304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"paramount_" &amp; LOWER(A433)</f>
        <v>paramount_top_2</v>
      </c>
      <c r="N433" t="s">
        <v>2284</v>
      </c>
      <c r="O433">
        <v>1</v>
      </c>
      <c r="P433">
        <v>1</v>
      </c>
      <c r="Q433">
        <v>0</v>
      </c>
      <c r="R433" t="s">
        <v>1747</v>
      </c>
      <c r="S433" t="str">
        <f t="shared" si="27"/>
        <v>'TOP_2| Paramount+.png| +-500| 1500| +850| ComfortAa-Medium| | #FFFFFF| 0| 15| #FFFFFF| | paramount_top_2| #1641C3| 1| 1| 0| 1',</v>
      </c>
    </row>
    <row r="434" spans="1:19" x14ac:dyDescent="0.25">
      <c r="A434" t="s">
        <v>2308</v>
      </c>
      <c r="B434" t="s">
        <v>2305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"prime_" &amp; LOWER(A434)</f>
        <v>prime_top_2</v>
      </c>
      <c r="N434" t="s">
        <v>2287</v>
      </c>
      <c r="O434">
        <v>1</v>
      </c>
      <c r="P434">
        <v>1</v>
      </c>
      <c r="Q434">
        <v>0</v>
      </c>
      <c r="R434" t="s">
        <v>1747</v>
      </c>
      <c r="S434" t="str">
        <f t="shared" si="27"/>
        <v>'TOP_2| Prime Video.png| +-500| 1500| +850| ComfortAa-Medium| | #FFFFFF| 0| 15| #FFFFFF| | prime_top_2| #43ABCE| 1| 1| 0| 1',</v>
      </c>
    </row>
    <row r="435" spans="1:19" x14ac:dyDescent="0.25">
      <c r="A435" t="s">
        <v>2308</v>
      </c>
      <c r="B435" t="s">
        <v>2306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"star_plus_" &amp; LOWER(A435)</f>
        <v>star_plus_top_2</v>
      </c>
      <c r="N435" t="s">
        <v>2290</v>
      </c>
      <c r="O435">
        <v>1</v>
      </c>
      <c r="P435">
        <v>1</v>
      </c>
      <c r="Q435">
        <v>0</v>
      </c>
      <c r="R435" t="s">
        <v>1747</v>
      </c>
      <c r="S435" t="str">
        <f t="shared" si="27"/>
        <v>'TOP_2| star_plus.png| +-500| 1500| +850| ComfortAa-Medium| | #FFFFFF| 0| 15| #FFFFFF| | star_plus_top_2| #4A3159| 1| 1| 0| 1',</v>
      </c>
    </row>
    <row r="436" spans="1:19" x14ac:dyDescent="0.25">
      <c r="A436" t="s">
        <v>2308</v>
      </c>
      <c r="B436" t="s">
        <v>2307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"vudu_" &amp; LOWER(A436)</f>
        <v>vudu_top_2</v>
      </c>
      <c r="N436" t="s">
        <v>2293</v>
      </c>
      <c r="O436">
        <v>1</v>
      </c>
      <c r="P436">
        <v>1</v>
      </c>
      <c r="Q436">
        <v>0</v>
      </c>
      <c r="R436" t="s">
        <v>1747</v>
      </c>
      <c r="S436" t="str">
        <f t="shared" si="27"/>
        <v>'TOP_2| vudu.png| +-500| 1500| +850| ComfortAa-Medium| | #FFFFFF| 0| 15| #FFFFFF| | vudu_top_2| #3567AC| 1| 1| 0| 1',</v>
      </c>
    </row>
    <row r="437" spans="1:19" x14ac:dyDescent="0.25">
      <c r="A437" t="s">
        <v>2309</v>
      </c>
      <c r="B437" t="s">
        <v>2295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"apple_" &amp; LOWER(A437)</f>
        <v>apple_top_3</v>
      </c>
      <c r="N437" t="s">
        <v>2257</v>
      </c>
      <c r="O437">
        <v>1</v>
      </c>
      <c r="P437">
        <v>1</v>
      </c>
      <c r="Q437">
        <v>0</v>
      </c>
      <c r="R437" t="s">
        <v>1747</v>
      </c>
      <c r="S437" t="str">
        <f t="shared" si="27"/>
        <v>'TOP_3| Apple TV+.png| +-500| 1500| +850| ComfortAa-Medium| | #FFFFFF| 0| 15| #FFFFFF| | apple_top_3| #494949| 1| 1| 0| 1',</v>
      </c>
    </row>
    <row r="438" spans="1:19" x14ac:dyDescent="0.25">
      <c r="A438" t="s">
        <v>2309</v>
      </c>
      <c r="B438" t="s">
        <v>2296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"disney_" &amp;LOWER(A438)</f>
        <v>disney_top_3</v>
      </c>
      <c r="N438" t="s">
        <v>2260</v>
      </c>
      <c r="O438">
        <v>1</v>
      </c>
      <c r="P438">
        <v>1</v>
      </c>
      <c r="Q438">
        <v>0</v>
      </c>
      <c r="R438" t="s">
        <v>1747</v>
      </c>
      <c r="S438" t="str">
        <f t="shared" si="27"/>
        <v>'TOP_3| Disney+.png| +-500| 1500| +850| ComfortAa-Medium| | #FFFFFF| 0| 15| #FFFFFF| | disney_top_3| #002CA1| 1| 1| 0| 1',</v>
      </c>
    </row>
    <row r="439" spans="1:19" x14ac:dyDescent="0.25">
      <c r="A439" t="s">
        <v>2309</v>
      </c>
      <c r="B439" t="s">
        <v>2297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"google_" &amp; LOWER(A439)</f>
        <v>google_top_3</v>
      </c>
      <c r="N439" t="s">
        <v>2263</v>
      </c>
      <c r="O439">
        <v>1</v>
      </c>
      <c r="P439">
        <v>1</v>
      </c>
      <c r="Q439">
        <v>0</v>
      </c>
      <c r="R439" t="s">
        <v>1747</v>
      </c>
      <c r="S439" t="str">
        <f t="shared" si="27"/>
        <v>'TOP_3| google_play.png| +-500| 1500| +850| ComfortAa-Medium| | #FFFFFF| 0| 15| #FFFFFF| | google_top_3| #B81282| 1| 1| 0| 1',</v>
      </c>
    </row>
    <row r="440" spans="1:19" x14ac:dyDescent="0.25">
      <c r="A440" t="s">
        <v>2309</v>
      </c>
      <c r="B440" t="s">
        <v>2298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"hbo_" &amp; LOWER(A440)</f>
        <v>hbo_top_3</v>
      </c>
      <c r="N440" t="s">
        <v>2266</v>
      </c>
      <c r="O440">
        <v>1</v>
      </c>
      <c r="P440">
        <v>1</v>
      </c>
      <c r="Q440">
        <v>0</v>
      </c>
      <c r="R440" t="s">
        <v>1747</v>
      </c>
      <c r="S440" t="str">
        <f t="shared" si="27"/>
        <v>'TOP_3| HBO Max.png| +-500| 1500| +850| ComfortAa-Medium| | #FFFFFF| 0| 15| #FFFFFF| | hbo_top_3| #9015C5| 1| 1| 0| 1',</v>
      </c>
    </row>
    <row r="441" spans="1:19" x14ac:dyDescent="0.25">
      <c r="A441" t="s">
        <v>2309</v>
      </c>
      <c r="B441" t="s">
        <v>2299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"hulu_" &amp; LOWER(A441)</f>
        <v>hulu_top_3</v>
      </c>
      <c r="N441" t="s">
        <v>2269</v>
      </c>
      <c r="O441">
        <v>1</v>
      </c>
      <c r="P441">
        <v>1</v>
      </c>
      <c r="Q441">
        <v>0</v>
      </c>
      <c r="R441" t="s">
        <v>1747</v>
      </c>
      <c r="S441" t="str">
        <f t="shared" si="27"/>
        <v>'TOP_3| hulu.png| +-500| 1500| +850| ComfortAa-Medium| | #FFFFFF| 0| 15| #FFFFFF| | hulu_top_3| #1BB68A| 1| 1| 0| 1',</v>
      </c>
    </row>
    <row r="442" spans="1:19" x14ac:dyDescent="0.25">
      <c r="A442" t="s">
        <v>2309</v>
      </c>
      <c r="B442" t="s">
        <v>2300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"imdb_" &amp; LOWER(A442)</f>
        <v>imdb_top_3</v>
      </c>
      <c r="N442" t="s">
        <v>2272</v>
      </c>
      <c r="O442">
        <v>1</v>
      </c>
      <c r="P442">
        <v>1</v>
      </c>
      <c r="Q442">
        <v>0</v>
      </c>
      <c r="R442" t="s">
        <v>1747</v>
      </c>
      <c r="S442" t="str">
        <f t="shared" si="27"/>
        <v>'TOP_3| IMDb.png| +-500| 1500| +850| ComfortAa-Medium| | #FFFFFF| 0| 15| #FFFFFF| | imdb_top_3| #D7B00B| 1| 1| 0| 1',</v>
      </c>
    </row>
    <row r="443" spans="1:19" x14ac:dyDescent="0.25">
      <c r="A443" t="s">
        <v>2309</v>
      </c>
      <c r="B443" t="s">
        <v>2301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"itunes_" &amp; LOWER(A443)</f>
        <v>itunes_top_3</v>
      </c>
      <c r="N443" t="s">
        <v>2275</v>
      </c>
      <c r="O443">
        <v>1</v>
      </c>
      <c r="P443">
        <v>1</v>
      </c>
      <c r="Q443">
        <v>0</v>
      </c>
      <c r="R443" t="s">
        <v>1747</v>
      </c>
      <c r="S443" t="str">
        <f t="shared" si="27"/>
        <v>'TOP_3| itunes.png| +-500| 1500| +850| ComfortAa-Medium| | #FFFFFF| 0| 15| #FFFFFF| | itunes_top_3| #D500CC| 1| 1| 0| 1',</v>
      </c>
    </row>
    <row r="444" spans="1:19" x14ac:dyDescent="0.25">
      <c r="A444" t="s">
        <v>2309</v>
      </c>
      <c r="B444" t="s">
        <v>2302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"max_" &amp; LOWER(A444)</f>
        <v>max_top_3</v>
      </c>
      <c r="N444" t="s">
        <v>2278</v>
      </c>
      <c r="O444">
        <v>1</v>
      </c>
      <c r="P444">
        <v>1</v>
      </c>
      <c r="Q444">
        <v>0</v>
      </c>
      <c r="R444" t="s">
        <v>1747</v>
      </c>
      <c r="S444" t="str">
        <f t="shared" si="27"/>
        <v>'TOP_3| Max.png| +-500| 1500| +850| ComfortAa-Medium| | #FFFFFF| 0| 15| #FFFFFF| | max_top_3| #002BE7| 1| 1| 0| 1',</v>
      </c>
    </row>
    <row r="445" spans="1:19" x14ac:dyDescent="0.25">
      <c r="A445" t="s">
        <v>2309</v>
      </c>
      <c r="B445" t="s">
        <v>2303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"netflix_" &amp; LOWER(A445)</f>
        <v>netflix_top_3</v>
      </c>
      <c r="N445" t="s">
        <v>2281</v>
      </c>
      <c r="O445">
        <v>1</v>
      </c>
      <c r="P445">
        <v>1</v>
      </c>
      <c r="Q445">
        <v>0</v>
      </c>
      <c r="R445" t="s">
        <v>1747</v>
      </c>
      <c r="S445" t="str">
        <f t="shared" si="27"/>
        <v>'TOP_3| Netflix.png| +-500| 1500| +850| ComfortAa-Medium| | #FFFFFF| 0| 15| #FFFFFF| | netflix_top_3| #B4121D| 1| 1| 0| 1',</v>
      </c>
    </row>
    <row r="446" spans="1:19" x14ac:dyDescent="0.25">
      <c r="A446" t="s">
        <v>2309</v>
      </c>
      <c r="B446" t="s">
        <v>2304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"paramount_" &amp; LOWER(A446)</f>
        <v>paramount_top_3</v>
      </c>
      <c r="N446" t="s">
        <v>2284</v>
      </c>
      <c r="O446">
        <v>1</v>
      </c>
      <c r="P446">
        <v>1</v>
      </c>
      <c r="Q446">
        <v>0</v>
      </c>
      <c r="R446" t="s">
        <v>1747</v>
      </c>
      <c r="S446" t="str">
        <f t="shared" si="27"/>
        <v>'TOP_3| Paramount+.png| +-500| 1500| +850| ComfortAa-Medium| | #FFFFFF| 0| 15| #FFFFFF| | paramount_top_3| #1641C3| 1| 1| 0| 1',</v>
      </c>
    </row>
    <row r="447" spans="1:19" x14ac:dyDescent="0.25">
      <c r="A447" t="s">
        <v>2309</v>
      </c>
      <c r="B447" t="s">
        <v>2305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"prime_" &amp; LOWER(A447)</f>
        <v>prime_top_3</v>
      </c>
      <c r="N447" t="s">
        <v>2287</v>
      </c>
      <c r="O447">
        <v>1</v>
      </c>
      <c r="P447">
        <v>1</v>
      </c>
      <c r="Q447">
        <v>0</v>
      </c>
      <c r="R447" t="s">
        <v>1747</v>
      </c>
      <c r="S447" t="str">
        <f t="shared" si="27"/>
        <v>'TOP_3| Prime Video.png| +-500| 1500| +850| ComfortAa-Medium| | #FFFFFF| 0| 15| #FFFFFF| | prime_top_3| #43ABCE| 1| 1| 0| 1',</v>
      </c>
    </row>
    <row r="448" spans="1:19" x14ac:dyDescent="0.25">
      <c r="A448" t="s">
        <v>2309</v>
      </c>
      <c r="B448" t="s">
        <v>2306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"star_plus_" &amp; LOWER(A448)</f>
        <v>star_plus_top_3</v>
      </c>
      <c r="N448" t="s">
        <v>2290</v>
      </c>
      <c r="O448">
        <v>1</v>
      </c>
      <c r="P448">
        <v>1</v>
      </c>
      <c r="Q448">
        <v>0</v>
      </c>
      <c r="R448" t="s">
        <v>1747</v>
      </c>
      <c r="S448" t="str">
        <f t="shared" si="27"/>
        <v>'TOP_3| star_plus.png| +-500| 1500| +850| ComfortAa-Medium| | #FFFFFF| 0| 15| #FFFFFF| | star_plus_top_3| #4A3159| 1| 1| 0| 1',</v>
      </c>
    </row>
    <row r="449" spans="1:19" x14ac:dyDescent="0.25">
      <c r="A449" t="s">
        <v>2309</v>
      </c>
      <c r="B449" t="s">
        <v>2307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"vudu_" &amp; LOWER(A449)</f>
        <v>vudu_top_3</v>
      </c>
      <c r="N449" t="s">
        <v>2293</v>
      </c>
      <c r="O449">
        <v>1</v>
      </c>
      <c r="P449">
        <v>1</v>
      </c>
      <c r="Q449">
        <v>0</v>
      </c>
      <c r="R449" t="s">
        <v>1747</v>
      </c>
      <c r="S449" t="str">
        <f t="shared" si="27"/>
        <v>'TOP_3| vudu.png| +-500| 1500| +850| ComfortAa-Medium| | #FFFFFF| 0| 15| #FFFFFF| | vudu_top_3| #3567AC| 1| 1| 0| 1',</v>
      </c>
    </row>
    <row r="450" spans="1:19" x14ac:dyDescent="0.25">
      <c r="A450" t="s">
        <v>2310</v>
      </c>
      <c r="B450" t="s">
        <v>2295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"apple_" &amp; LOWER(A450)</f>
        <v>apple_top_4</v>
      </c>
      <c r="N450" t="s">
        <v>2257</v>
      </c>
      <c r="O450">
        <v>1</v>
      </c>
      <c r="P450">
        <v>1</v>
      </c>
      <c r="Q450">
        <v>0</v>
      </c>
      <c r="R450" t="s">
        <v>1747</v>
      </c>
      <c r="S450" t="str">
        <f t="shared" si="27"/>
        <v>'TOP_4| Apple TV+.png| +-500| 1500| +850| ComfortAa-Medium| | #FFFFFF| 0| 15| #FFFFFF| | apple_top_4| #494949| 1| 1| 0| 1',</v>
      </c>
    </row>
    <row r="451" spans="1:19" x14ac:dyDescent="0.25">
      <c r="A451" t="s">
        <v>2310</v>
      </c>
      <c r="B451" t="s">
        <v>2296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"disney_" &amp;LOWER(A451)</f>
        <v>disney_top_4</v>
      </c>
      <c r="N451" t="s">
        <v>2260</v>
      </c>
      <c r="O451">
        <v>1</v>
      </c>
      <c r="P451">
        <v>1</v>
      </c>
      <c r="Q451">
        <v>0</v>
      </c>
      <c r="R451" t="s">
        <v>1747</v>
      </c>
      <c r="S451" t="str">
        <f t="shared" si="27"/>
        <v>'TOP_4| Disney+.png| +-500| 1500| +850| ComfortAa-Medium| | #FFFFFF| 0| 15| #FFFFFF| | disney_top_4| #002CA1| 1| 1| 0| 1',</v>
      </c>
    </row>
    <row r="452" spans="1:19" x14ac:dyDescent="0.25">
      <c r="A452" t="s">
        <v>2310</v>
      </c>
      <c r="B452" t="s">
        <v>2297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"google_" &amp; LOWER(A452)</f>
        <v>google_top_4</v>
      </c>
      <c r="N452" t="s">
        <v>2263</v>
      </c>
      <c r="O452">
        <v>1</v>
      </c>
      <c r="P452">
        <v>1</v>
      </c>
      <c r="Q452">
        <v>0</v>
      </c>
      <c r="R452" t="s">
        <v>1747</v>
      </c>
      <c r="S452" t="str">
        <f t="shared" si="27"/>
        <v>'TOP_4| google_play.png| +-500| 1500| +850| ComfortAa-Medium| | #FFFFFF| 0| 15| #FFFFFF| | google_top_4| #B81282| 1| 1| 0| 1',</v>
      </c>
    </row>
    <row r="453" spans="1:19" x14ac:dyDescent="0.25">
      <c r="A453" t="s">
        <v>2310</v>
      </c>
      <c r="B453" t="s">
        <v>2298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"hbo_" &amp; LOWER(A453)</f>
        <v>hbo_top_4</v>
      </c>
      <c r="N453" t="s">
        <v>2266</v>
      </c>
      <c r="O453">
        <v>1</v>
      </c>
      <c r="P453">
        <v>1</v>
      </c>
      <c r="Q453">
        <v>0</v>
      </c>
      <c r="R453" t="s">
        <v>1747</v>
      </c>
      <c r="S453" t="str">
        <f t="shared" si="27"/>
        <v>'TOP_4| HBO Max.png| +-500| 1500| +850| ComfortAa-Medium| | #FFFFFF| 0| 15| #FFFFFF| | hbo_top_4| #9015C5| 1| 1| 0| 1',</v>
      </c>
    </row>
    <row r="454" spans="1:19" x14ac:dyDescent="0.25">
      <c r="A454" t="s">
        <v>2310</v>
      </c>
      <c r="B454" t="s">
        <v>2299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"hulu_" &amp; LOWER(A454)</f>
        <v>hulu_top_4</v>
      </c>
      <c r="N454" t="s">
        <v>2269</v>
      </c>
      <c r="O454">
        <v>1</v>
      </c>
      <c r="P454">
        <v>1</v>
      </c>
      <c r="Q454">
        <v>0</v>
      </c>
      <c r="R454" t="s">
        <v>1747</v>
      </c>
      <c r="S454" t="str">
        <f t="shared" si="27"/>
        <v>'TOP_4| hulu.png| +-500| 1500| +850| ComfortAa-Medium| | #FFFFFF| 0| 15| #FFFFFF| | hulu_top_4| #1BB68A| 1| 1| 0| 1',</v>
      </c>
    </row>
    <row r="455" spans="1:19" x14ac:dyDescent="0.25">
      <c r="A455" t="s">
        <v>2310</v>
      </c>
      <c r="B455" t="s">
        <v>2300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"imdb_" &amp; LOWER(A455)</f>
        <v>imdb_top_4</v>
      </c>
      <c r="N455" t="s">
        <v>2272</v>
      </c>
      <c r="O455">
        <v>1</v>
      </c>
      <c r="P455">
        <v>1</v>
      </c>
      <c r="Q455">
        <v>0</v>
      </c>
      <c r="R455" t="s">
        <v>1747</v>
      </c>
      <c r="S455" t="str">
        <f t="shared" si="27"/>
        <v>'TOP_4| IMDb.png| +-500| 1500| +850| ComfortAa-Medium| | #FFFFFF| 0| 15| #FFFFFF| | imdb_top_4| #D7B00B| 1| 1| 0| 1',</v>
      </c>
    </row>
    <row r="456" spans="1:19" x14ac:dyDescent="0.25">
      <c r="A456" t="s">
        <v>2310</v>
      </c>
      <c r="B456" t="s">
        <v>2301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"itunes_" &amp; LOWER(A456)</f>
        <v>itunes_top_4</v>
      </c>
      <c r="N456" t="s">
        <v>2275</v>
      </c>
      <c r="O456">
        <v>1</v>
      </c>
      <c r="P456">
        <v>1</v>
      </c>
      <c r="Q456">
        <v>0</v>
      </c>
      <c r="R456" t="s">
        <v>1747</v>
      </c>
      <c r="S456" t="str">
        <f t="shared" si="27"/>
        <v>'TOP_4| itunes.png| +-500| 1500| +850| ComfortAa-Medium| | #FFFFFF| 0| 15| #FFFFFF| | itunes_top_4| #D500CC| 1| 1| 0| 1',</v>
      </c>
    </row>
    <row r="457" spans="1:19" x14ac:dyDescent="0.25">
      <c r="A457" t="s">
        <v>2310</v>
      </c>
      <c r="B457" t="s">
        <v>2302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"max_" &amp; LOWER(A457)</f>
        <v>max_top_4</v>
      </c>
      <c r="N457" t="s">
        <v>2278</v>
      </c>
      <c r="O457">
        <v>1</v>
      </c>
      <c r="P457">
        <v>1</v>
      </c>
      <c r="Q457">
        <v>0</v>
      </c>
      <c r="R457" t="s">
        <v>1747</v>
      </c>
      <c r="S457" t="str">
        <f t="shared" si="27"/>
        <v>'TOP_4| Max.png| +-500| 1500| +850| ComfortAa-Medium| | #FFFFFF| 0| 15| #FFFFFF| | max_top_4| #002BE7| 1| 1| 0| 1',</v>
      </c>
    </row>
    <row r="458" spans="1:19" x14ac:dyDescent="0.25">
      <c r="A458" t="s">
        <v>2310</v>
      </c>
      <c r="B458" t="s">
        <v>2303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"netflix_" &amp; LOWER(A458)</f>
        <v>netflix_top_4</v>
      </c>
      <c r="N458" t="s">
        <v>2281</v>
      </c>
      <c r="O458">
        <v>1</v>
      </c>
      <c r="P458">
        <v>1</v>
      </c>
      <c r="Q458">
        <v>0</v>
      </c>
      <c r="R458" t="s">
        <v>1747</v>
      </c>
      <c r="S458" t="str">
        <f t="shared" si="27"/>
        <v>'TOP_4| Netflix.png| +-500| 1500| +850| ComfortAa-Medium| | #FFFFFF| 0| 15| #FFFFFF| | netflix_top_4| #B4121D| 1| 1| 0| 1',</v>
      </c>
    </row>
    <row r="459" spans="1:19" x14ac:dyDescent="0.25">
      <c r="A459" t="s">
        <v>2310</v>
      </c>
      <c r="B459" t="s">
        <v>2304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"paramount_" &amp; LOWER(A459)</f>
        <v>paramount_top_4</v>
      </c>
      <c r="N459" t="s">
        <v>2284</v>
      </c>
      <c r="O459">
        <v>1</v>
      </c>
      <c r="P459">
        <v>1</v>
      </c>
      <c r="Q459">
        <v>0</v>
      </c>
      <c r="R459" t="s">
        <v>1747</v>
      </c>
      <c r="S459" t="str">
        <f t="shared" si="27"/>
        <v>'TOP_4| Paramount+.png| +-500| 1500| +850| ComfortAa-Medium| | #FFFFFF| 0| 15| #FFFFFF| | paramount_top_4| #1641C3| 1| 1| 0| 1',</v>
      </c>
    </row>
    <row r="460" spans="1:19" x14ac:dyDescent="0.25">
      <c r="A460" t="s">
        <v>2310</v>
      </c>
      <c r="B460" t="s">
        <v>2305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"prime_" &amp; LOWER(A460)</f>
        <v>prime_top_4</v>
      </c>
      <c r="N460" t="s">
        <v>2287</v>
      </c>
      <c r="O460">
        <v>1</v>
      </c>
      <c r="P460">
        <v>1</v>
      </c>
      <c r="Q460">
        <v>0</v>
      </c>
      <c r="R460" t="s">
        <v>1747</v>
      </c>
      <c r="S460" t="str">
        <f t="shared" si="27"/>
        <v>'TOP_4| Prime Video.png| +-500| 1500| +850| ComfortAa-Medium| | #FFFFFF| 0| 15| #FFFFFF| | prime_top_4| #43ABCE| 1| 1| 0| 1',</v>
      </c>
    </row>
    <row r="461" spans="1:19" x14ac:dyDescent="0.25">
      <c r="A461" t="s">
        <v>2310</v>
      </c>
      <c r="B461" t="s">
        <v>2306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"star_plus_" &amp; LOWER(A461)</f>
        <v>star_plus_top_4</v>
      </c>
      <c r="N461" t="s">
        <v>2290</v>
      </c>
      <c r="O461">
        <v>1</v>
      </c>
      <c r="P461">
        <v>1</v>
      </c>
      <c r="Q461">
        <v>0</v>
      </c>
      <c r="R461" t="s">
        <v>1747</v>
      </c>
      <c r="S461" t="str">
        <f t="shared" si="27"/>
        <v>'TOP_4| star_plus.png| +-500| 1500| +850| ComfortAa-Medium| | #FFFFFF| 0| 15| #FFFFFF| | star_plus_top_4| #4A3159| 1| 1| 0| 1',</v>
      </c>
    </row>
    <row r="462" spans="1:19" x14ac:dyDescent="0.25">
      <c r="A462" t="s">
        <v>2310</v>
      </c>
      <c r="B462" t="s">
        <v>2307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"vudu_" &amp; LOWER(A462)</f>
        <v>vudu_top_4</v>
      </c>
      <c r="N462" t="s">
        <v>2293</v>
      </c>
      <c r="O462">
        <v>1</v>
      </c>
      <c r="P462">
        <v>1</v>
      </c>
      <c r="Q462">
        <v>0</v>
      </c>
      <c r="R462" t="s">
        <v>1747</v>
      </c>
      <c r="S462" t="str">
        <f t="shared" si="27"/>
        <v>'TOP_4| vudu.png| +-500| 1500| +850| ComfortAa-Medium| | #FFFFFF| 0| 15| #FFFFFF| | vudu_top_4| #3567AC| 1| 1| 0| 1',</v>
      </c>
    </row>
    <row r="463" spans="1:19" x14ac:dyDescent="0.25">
      <c r="A463" t="s">
        <v>2311</v>
      </c>
      <c r="B463" t="s">
        <v>2295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"apple_" &amp; LOWER(A463)</f>
        <v>apple_top_5</v>
      </c>
      <c r="N463" t="s">
        <v>2257</v>
      </c>
      <c r="O463">
        <v>1</v>
      </c>
      <c r="P463">
        <v>1</v>
      </c>
      <c r="Q463">
        <v>0</v>
      </c>
      <c r="R463" t="s">
        <v>1747</v>
      </c>
      <c r="S463" t="str">
        <f t="shared" si="27"/>
        <v>'TOP_5| Apple TV+.png| +-500| 1500| +850| ComfortAa-Medium| | #FFFFFF| 0| 15| #FFFFFF| | apple_top_5| #494949| 1| 1| 0| 1',</v>
      </c>
    </row>
    <row r="464" spans="1:19" x14ac:dyDescent="0.25">
      <c r="A464" t="s">
        <v>2311</v>
      </c>
      <c r="B464" t="s">
        <v>2296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"disney_" &amp;LOWER(A464)</f>
        <v>disney_top_5</v>
      </c>
      <c r="N464" t="s">
        <v>2260</v>
      </c>
      <c r="O464">
        <v>1</v>
      </c>
      <c r="P464">
        <v>1</v>
      </c>
      <c r="Q464">
        <v>0</v>
      </c>
      <c r="R464" t="s">
        <v>1747</v>
      </c>
      <c r="S464" t="str">
        <f t="shared" si="27"/>
        <v>'TOP_5| Disney+.png| +-500| 1500| +850| ComfortAa-Medium| | #FFFFFF| 0| 15| #FFFFFF| | disney_top_5| #002CA1| 1| 1| 0| 1',</v>
      </c>
    </row>
    <row r="465" spans="1:19" x14ac:dyDescent="0.25">
      <c r="A465" t="s">
        <v>2311</v>
      </c>
      <c r="B465" t="s">
        <v>2297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"google_" &amp; LOWER(A465)</f>
        <v>google_top_5</v>
      </c>
      <c r="N465" t="s">
        <v>2263</v>
      </c>
      <c r="O465">
        <v>1</v>
      </c>
      <c r="P465">
        <v>1</v>
      </c>
      <c r="Q465">
        <v>0</v>
      </c>
      <c r="R465" t="s">
        <v>1747</v>
      </c>
      <c r="S465" t="str">
        <f t="shared" si="27"/>
        <v>'TOP_5| google_play.png| +-500| 1500| +850| ComfortAa-Medium| | #FFFFFF| 0| 15| #FFFFFF| | google_top_5| #B81282| 1| 1| 0| 1',</v>
      </c>
    </row>
    <row r="466" spans="1:19" x14ac:dyDescent="0.25">
      <c r="A466" t="s">
        <v>2311</v>
      </c>
      <c r="B466" t="s">
        <v>2298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"hbo_" &amp; LOWER(A466)</f>
        <v>hbo_top_5</v>
      </c>
      <c r="N466" t="s">
        <v>2266</v>
      </c>
      <c r="O466">
        <v>1</v>
      </c>
      <c r="P466">
        <v>1</v>
      </c>
      <c r="Q466">
        <v>0</v>
      </c>
      <c r="R466" t="s">
        <v>1747</v>
      </c>
      <c r="S466" t="str">
        <f t="shared" si="27"/>
        <v>'TOP_5| HBO Max.png| +-500| 1500| +850| ComfortAa-Medium| | #FFFFFF| 0| 15| #FFFFFF| | hbo_top_5| #9015C5| 1| 1| 0| 1',</v>
      </c>
    </row>
    <row r="467" spans="1:19" x14ac:dyDescent="0.25">
      <c r="A467" t="s">
        <v>2311</v>
      </c>
      <c r="B467" t="s">
        <v>2299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"hulu_" &amp; LOWER(A467)</f>
        <v>hulu_top_5</v>
      </c>
      <c r="N467" t="s">
        <v>2269</v>
      </c>
      <c r="O467">
        <v>1</v>
      </c>
      <c r="P467">
        <v>1</v>
      </c>
      <c r="Q467">
        <v>0</v>
      </c>
      <c r="R467" t="s">
        <v>1747</v>
      </c>
      <c r="S467" t="str">
        <f t="shared" si="27"/>
        <v>'TOP_5| hulu.png| +-500| 1500| +850| ComfortAa-Medium| | #FFFFFF| 0| 15| #FFFFFF| | hulu_top_5| #1BB68A| 1| 1| 0| 1',</v>
      </c>
    </row>
    <row r="468" spans="1:19" x14ac:dyDescent="0.25">
      <c r="A468" t="s">
        <v>2311</v>
      </c>
      <c r="B468" t="s">
        <v>2300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"imdb_" &amp; LOWER(A468)</f>
        <v>imdb_top_5</v>
      </c>
      <c r="N468" t="s">
        <v>2272</v>
      </c>
      <c r="O468">
        <v>1</v>
      </c>
      <c r="P468">
        <v>1</v>
      </c>
      <c r="Q468">
        <v>0</v>
      </c>
      <c r="R468" t="s">
        <v>1747</v>
      </c>
      <c r="S468" t="str">
        <f t="shared" si="27"/>
        <v>'TOP_5| IMDb.png| +-500| 1500| +850| ComfortAa-Medium| | #FFFFFF| 0| 15| #FFFFFF| | imdb_top_5| #D7B00B| 1| 1| 0| 1',</v>
      </c>
    </row>
    <row r="469" spans="1:19" x14ac:dyDescent="0.25">
      <c r="A469" t="s">
        <v>2311</v>
      </c>
      <c r="B469" t="s">
        <v>2301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"itunes_" &amp; LOWER(A469)</f>
        <v>itunes_top_5</v>
      </c>
      <c r="N469" t="s">
        <v>2275</v>
      </c>
      <c r="O469">
        <v>1</v>
      </c>
      <c r="P469">
        <v>1</v>
      </c>
      <c r="Q469">
        <v>0</v>
      </c>
      <c r="R469" t="s">
        <v>1747</v>
      </c>
      <c r="S469" t="str">
        <f t="shared" si="27"/>
        <v>'TOP_5| itunes.png| +-500| 1500| +850| ComfortAa-Medium| | #FFFFFF| 0| 15| #FFFFFF| | itunes_top_5| #D500CC| 1| 1| 0| 1',</v>
      </c>
    </row>
    <row r="470" spans="1:19" x14ac:dyDescent="0.25">
      <c r="A470" t="s">
        <v>2311</v>
      </c>
      <c r="B470" t="s">
        <v>2302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"max_" &amp; LOWER(A470)</f>
        <v>max_top_5</v>
      </c>
      <c r="N470" t="s">
        <v>2278</v>
      </c>
      <c r="O470">
        <v>1</v>
      </c>
      <c r="P470">
        <v>1</v>
      </c>
      <c r="Q470">
        <v>0</v>
      </c>
      <c r="R470" t="s">
        <v>1747</v>
      </c>
      <c r="S470" t="str">
        <f t="shared" si="27"/>
        <v>'TOP_5| Max.png| +-500| 1500| +850| ComfortAa-Medium| | #FFFFFF| 0| 15| #FFFFFF| | max_top_5| #002BE7| 1| 1| 0| 1',</v>
      </c>
    </row>
    <row r="471" spans="1:19" x14ac:dyDescent="0.25">
      <c r="A471" t="s">
        <v>2311</v>
      </c>
      <c r="B471" t="s">
        <v>2303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"netflix_" &amp; LOWER(A471)</f>
        <v>netflix_top_5</v>
      </c>
      <c r="N471" t="s">
        <v>2281</v>
      </c>
      <c r="O471">
        <v>1</v>
      </c>
      <c r="P471">
        <v>1</v>
      </c>
      <c r="Q471">
        <v>0</v>
      </c>
      <c r="R471" t="s">
        <v>1747</v>
      </c>
      <c r="S471" t="str">
        <f t="shared" si="27"/>
        <v>'TOP_5| Netflix.png| +-500| 1500| +850| ComfortAa-Medium| | #FFFFFF| 0| 15| #FFFFFF| | netflix_top_5| #B4121D| 1| 1| 0| 1',</v>
      </c>
    </row>
    <row r="472" spans="1:19" x14ac:dyDescent="0.25">
      <c r="A472" t="s">
        <v>2311</v>
      </c>
      <c r="B472" t="s">
        <v>2304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"paramount_" &amp; LOWER(A472)</f>
        <v>paramount_top_5</v>
      </c>
      <c r="N472" t="s">
        <v>2284</v>
      </c>
      <c r="O472">
        <v>1</v>
      </c>
      <c r="P472">
        <v>1</v>
      </c>
      <c r="Q472">
        <v>0</v>
      </c>
      <c r="R472" t="s">
        <v>1747</v>
      </c>
      <c r="S472" t="str">
        <f t="shared" si="27"/>
        <v>'TOP_5| Paramount+.png| +-500| 1500| +850| ComfortAa-Medium| | #FFFFFF| 0| 15| #FFFFFF| | paramount_top_5| #1641C3| 1| 1| 0| 1',</v>
      </c>
    </row>
    <row r="473" spans="1:19" x14ac:dyDescent="0.25">
      <c r="A473" t="s">
        <v>2311</v>
      </c>
      <c r="B473" t="s">
        <v>2305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"prime_" &amp; LOWER(A473)</f>
        <v>prime_top_5</v>
      </c>
      <c r="N473" t="s">
        <v>2287</v>
      </c>
      <c r="O473">
        <v>1</v>
      </c>
      <c r="P473">
        <v>1</v>
      </c>
      <c r="Q473">
        <v>0</v>
      </c>
      <c r="R473" t="s">
        <v>1747</v>
      </c>
      <c r="S473" t="str">
        <f t="shared" si="27"/>
        <v>'TOP_5| Prime Video.png| +-500| 1500| +850| ComfortAa-Medium| | #FFFFFF| 0| 15| #FFFFFF| | prime_top_5| #43ABCE| 1| 1| 0| 1',</v>
      </c>
    </row>
    <row r="474" spans="1:19" x14ac:dyDescent="0.25">
      <c r="A474" t="s">
        <v>2311</v>
      </c>
      <c r="B474" t="s">
        <v>2306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"star_plus_" &amp; LOWER(A474)</f>
        <v>star_plus_top_5</v>
      </c>
      <c r="N474" t="s">
        <v>2290</v>
      </c>
      <c r="O474">
        <v>1</v>
      </c>
      <c r="P474">
        <v>1</v>
      </c>
      <c r="Q474">
        <v>0</v>
      </c>
      <c r="R474" t="s">
        <v>1747</v>
      </c>
      <c r="S474" t="str">
        <f t="shared" si="27"/>
        <v>'TOP_5| star_plus.png| +-500| 1500| +850| ComfortAa-Medium| | #FFFFFF| 0| 15| #FFFFFF| | star_plus_top_5| #4A3159| 1| 1| 0| 1',</v>
      </c>
    </row>
    <row r="475" spans="1:19" x14ac:dyDescent="0.25">
      <c r="A475" t="s">
        <v>2311</v>
      </c>
      <c r="B475" t="s">
        <v>2307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"vudu_" &amp; LOWER(A475)</f>
        <v>vudu_top_5</v>
      </c>
      <c r="N475" t="s">
        <v>2293</v>
      </c>
      <c r="O475">
        <v>1</v>
      </c>
      <c r="P475">
        <v>1</v>
      </c>
      <c r="Q475">
        <v>0</v>
      </c>
      <c r="R475" t="s">
        <v>1747</v>
      </c>
      <c r="S475" t="str">
        <f t="shared" si="27"/>
        <v>'TOP_5| vudu.png| +-500| 1500| +850| ComfortAa-Medium| | #FFFFFF| 0| 15| #FFFFFF| | vudu_top_5| #3567AC| 1| 1| 0| 1',</v>
      </c>
    </row>
    <row r="476" spans="1:19" x14ac:dyDescent="0.25">
      <c r="A476" t="s">
        <v>2312</v>
      </c>
      <c r="B476" t="s">
        <v>2295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"apple_" &amp; LOWER(A476)</f>
        <v>apple_top_6</v>
      </c>
      <c r="N476" t="s">
        <v>2257</v>
      </c>
      <c r="O476">
        <v>1</v>
      </c>
      <c r="P476">
        <v>1</v>
      </c>
      <c r="Q476">
        <v>0</v>
      </c>
      <c r="R476" t="s">
        <v>1747</v>
      </c>
      <c r="S476" t="str">
        <f t="shared" si="27"/>
        <v>'TOP_6| Apple TV+.png| +-500| 1500| +850| ComfortAa-Medium| | #FFFFFF| 0| 15| #FFFFFF| | apple_top_6| #494949| 1| 1| 0| 1',</v>
      </c>
    </row>
    <row r="477" spans="1:19" x14ac:dyDescent="0.25">
      <c r="A477" t="s">
        <v>2312</v>
      </c>
      <c r="B477" t="s">
        <v>2296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"disney_" &amp;LOWER(A477)</f>
        <v>disney_top_6</v>
      </c>
      <c r="N477" t="s">
        <v>2260</v>
      </c>
      <c r="O477">
        <v>1</v>
      </c>
      <c r="P477">
        <v>1</v>
      </c>
      <c r="Q477">
        <v>0</v>
      </c>
      <c r="R477" t="s">
        <v>1747</v>
      </c>
      <c r="S477" t="str">
        <f t="shared" si="27"/>
        <v>'TOP_6| Disney+.png| +-500| 1500| +850| ComfortAa-Medium| | #FFFFFF| 0| 15| #FFFFFF| | disney_top_6| #002CA1| 1| 1| 0| 1',</v>
      </c>
    </row>
    <row r="478" spans="1:19" x14ac:dyDescent="0.25">
      <c r="A478" t="s">
        <v>2312</v>
      </c>
      <c r="B478" t="s">
        <v>2297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"google_" &amp; LOWER(A478)</f>
        <v>google_top_6</v>
      </c>
      <c r="N478" t="s">
        <v>2263</v>
      </c>
      <c r="O478">
        <v>1</v>
      </c>
      <c r="P478">
        <v>1</v>
      </c>
      <c r="Q478">
        <v>0</v>
      </c>
      <c r="R478" t="s">
        <v>1747</v>
      </c>
      <c r="S478" t="str">
        <f t="shared" si="27"/>
        <v>'TOP_6| google_play.png| +-500| 1500| +850| ComfortAa-Medium| | #FFFFFF| 0| 15| #FFFFFF| | google_top_6| #B81282| 1| 1| 0| 1',</v>
      </c>
    </row>
    <row r="479" spans="1:19" x14ac:dyDescent="0.25">
      <c r="A479" t="s">
        <v>2312</v>
      </c>
      <c r="B479" t="s">
        <v>2298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"hbo_" &amp; LOWER(A479)</f>
        <v>hbo_top_6</v>
      </c>
      <c r="N479" t="s">
        <v>2266</v>
      </c>
      <c r="O479">
        <v>1</v>
      </c>
      <c r="P479">
        <v>1</v>
      </c>
      <c r="Q479">
        <v>0</v>
      </c>
      <c r="R479" t="s">
        <v>1747</v>
      </c>
      <c r="S479" t="str">
        <f t="shared" si="27"/>
        <v>'TOP_6| HBO Max.png| +-500| 1500| +850| ComfortAa-Medium| | #FFFFFF| 0| 15| #FFFFFF| | hbo_top_6| #9015C5| 1| 1| 0| 1',</v>
      </c>
    </row>
    <row r="480" spans="1:19" x14ac:dyDescent="0.25">
      <c r="A480" t="s">
        <v>2312</v>
      </c>
      <c r="B480" t="s">
        <v>2299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"hulu_" &amp; LOWER(A480)</f>
        <v>hulu_top_6</v>
      </c>
      <c r="N480" t="s">
        <v>2269</v>
      </c>
      <c r="O480">
        <v>1</v>
      </c>
      <c r="P480">
        <v>1</v>
      </c>
      <c r="Q480">
        <v>0</v>
      </c>
      <c r="R480" t="s">
        <v>1747</v>
      </c>
      <c r="S480" t="str">
        <f t="shared" si="27"/>
        <v>'TOP_6| hulu.png| +-500| 1500| +850| ComfortAa-Medium| | #FFFFFF| 0| 15| #FFFFFF| | hulu_top_6| #1BB68A| 1| 1| 0| 1',</v>
      </c>
    </row>
    <row r="481" spans="1:19" x14ac:dyDescent="0.25">
      <c r="A481" t="s">
        <v>2312</v>
      </c>
      <c r="B481" t="s">
        <v>2300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"imdb_" &amp; LOWER(A481)</f>
        <v>imdb_top_6</v>
      </c>
      <c r="N481" t="s">
        <v>2272</v>
      </c>
      <c r="O481">
        <v>1</v>
      </c>
      <c r="P481">
        <v>1</v>
      </c>
      <c r="Q481">
        <v>0</v>
      </c>
      <c r="R481" t="s">
        <v>1747</v>
      </c>
      <c r="S481" t="str">
        <f t="shared" si="27"/>
        <v>'TOP_6| IMDb.png| +-500| 1500| +850| ComfortAa-Medium| | #FFFFFF| 0| 15| #FFFFFF| | imdb_top_6| #D7B00B| 1| 1| 0| 1',</v>
      </c>
    </row>
    <row r="482" spans="1:19" x14ac:dyDescent="0.25">
      <c r="A482" t="s">
        <v>2312</v>
      </c>
      <c r="B482" t="s">
        <v>2301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"itunes_" &amp; LOWER(A482)</f>
        <v>itunes_top_6</v>
      </c>
      <c r="N482" t="s">
        <v>2275</v>
      </c>
      <c r="O482">
        <v>1</v>
      </c>
      <c r="P482">
        <v>1</v>
      </c>
      <c r="Q482">
        <v>0</v>
      </c>
      <c r="R482" t="s">
        <v>1747</v>
      </c>
      <c r="S482" t="str">
        <f t="shared" si="27"/>
        <v>'TOP_6| itunes.png| +-500| 1500| +850| ComfortAa-Medium| | #FFFFFF| 0| 15| #FFFFFF| | itunes_top_6| #D500CC| 1| 1| 0| 1',</v>
      </c>
    </row>
    <row r="483" spans="1:19" x14ac:dyDescent="0.25">
      <c r="A483" t="s">
        <v>2312</v>
      </c>
      <c r="B483" t="s">
        <v>2302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"max_" &amp; LOWER(A483)</f>
        <v>max_top_6</v>
      </c>
      <c r="N483" t="s">
        <v>2278</v>
      </c>
      <c r="O483">
        <v>1</v>
      </c>
      <c r="P483">
        <v>1</v>
      </c>
      <c r="Q483">
        <v>0</v>
      </c>
      <c r="R483" t="s">
        <v>1747</v>
      </c>
      <c r="S483" t="str">
        <f t="shared" si="27"/>
        <v>'TOP_6| Max.png| +-500| 1500| +850| ComfortAa-Medium| | #FFFFFF| 0| 15| #FFFFFF| | max_top_6| #002BE7| 1| 1| 0| 1',</v>
      </c>
    </row>
    <row r="484" spans="1:19" x14ac:dyDescent="0.25">
      <c r="A484" t="s">
        <v>2312</v>
      </c>
      <c r="B484" t="s">
        <v>2303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"netflix_" &amp; LOWER(A484)</f>
        <v>netflix_top_6</v>
      </c>
      <c r="N484" t="s">
        <v>2281</v>
      </c>
      <c r="O484">
        <v>1</v>
      </c>
      <c r="P484">
        <v>1</v>
      </c>
      <c r="Q484">
        <v>0</v>
      </c>
      <c r="R484" t="s">
        <v>1747</v>
      </c>
      <c r="S484" t="str">
        <f t="shared" si="27"/>
        <v>'TOP_6| Netflix.png| +-500| 1500| +850| ComfortAa-Medium| | #FFFFFF| 0| 15| #FFFFFF| | netflix_top_6| #B4121D| 1| 1| 0| 1',</v>
      </c>
    </row>
    <row r="485" spans="1:19" x14ac:dyDescent="0.25">
      <c r="A485" t="s">
        <v>2312</v>
      </c>
      <c r="B485" t="s">
        <v>2304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"paramount_" &amp; LOWER(A485)</f>
        <v>paramount_top_6</v>
      </c>
      <c r="N485" t="s">
        <v>2284</v>
      </c>
      <c r="O485">
        <v>1</v>
      </c>
      <c r="P485">
        <v>1</v>
      </c>
      <c r="Q485">
        <v>0</v>
      </c>
      <c r="R485" t="s">
        <v>1747</v>
      </c>
      <c r="S485" t="str">
        <f t="shared" si="27"/>
        <v>'TOP_6| Paramount+.png| +-500| 1500| +850| ComfortAa-Medium| | #FFFFFF| 0| 15| #FFFFFF| | paramount_top_6| #1641C3| 1| 1| 0| 1',</v>
      </c>
    </row>
    <row r="486" spans="1:19" x14ac:dyDescent="0.25">
      <c r="A486" t="s">
        <v>2312</v>
      </c>
      <c r="B486" t="s">
        <v>2305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"prime_" &amp; LOWER(A486)</f>
        <v>prime_top_6</v>
      </c>
      <c r="N486" t="s">
        <v>2287</v>
      </c>
      <c r="O486">
        <v>1</v>
      </c>
      <c r="P486">
        <v>1</v>
      </c>
      <c r="Q486">
        <v>0</v>
      </c>
      <c r="R486" t="s">
        <v>1747</v>
      </c>
      <c r="S486" t="str">
        <f t="shared" si="27"/>
        <v>'TOP_6| Prime Video.png| +-500| 1500| +850| ComfortAa-Medium| | #FFFFFF| 0| 15| #FFFFFF| | prime_top_6| #43ABCE| 1| 1| 0| 1',</v>
      </c>
    </row>
    <row r="487" spans="1:19" x14ac:dyDescent="0.25">
      <c r="A487" t="s">
        <v>2312</v>
      </c>
      <c r="B487" t="s">
        <v>2306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"star_plus_" &amp; LOWER(A487)</f>
        <v>star_plus_top_6</v>
      </c>
      <c r="N487" t="s">
        <v>2290</v>
      </c>
      <c r="O487">
        <v>1</v>
      </c>
      <c r="P487">
        <v>1</v>
      </c>
      <c r="Q487">
        <v>0</v>
      </c>
      <c r="R487" t="s">
        <v>1747</v>
      </c>
      <c r="S487" t="str">
        <f t="shared" si="27"/>
        <v>'TOP_6| star_plus.png| +-500| 1500| +850| ComfortAa-Medium| | #FFFFFF| 0| 15| #FFFFFF| | star_plus_top_6| #4A3159| 1| 1| 0| 1',</v>
      </c>
    </row>
    <row r="488" spans="1:19" x14ac:dyDescent="0.25">
      <c r="A488" t="s">
        <v>2312</v>
      </c>
      <c r="B488" t="s">
        <v>2307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"vudu_" &amp; LOWER(A488)</f>
        <v>vudu_top_6</v>
      </c>
      <c r="N488" t="s">
        <v>2293</v>
      </c>
      <c r="O488">
        <v>1</v>
      </c>
      <c r="P488">
        <v>1</v>
      </c>
      <c r="Q488">
        <v>0</v>
      </c>
      <c r="R488" t="s">
        <v>1747</v>
      </c>
      <c r="S488" t="str">
        <f t="shared" ref="S488:S540" si="28">"'"&amp;MID(A488,FIND(MID(TRIM(A488),1,1),A488),LEN(A488))&amp;"| "&amp;MID(B488,FIND(MID(TRIM(B488),1,1),B488),LEN(B488))&amp;"| +"&amp;C488&amp;"| "&amp;D488&amp;"| +"&amp;E488&amp;"| "&amp;MID(F488,FIND(MID(TRIM(F488),1,1),F488),LEN(F488))&amp;"| "&amp;G488&amp;"| "&amp;MID(H488,FIND(MID(TRIM(H488),1,1),H488),LEN(H488))&amp;"| "&amp;I488&amp;"| "&amp;J488&amp;"| "&amp;MID(K488,FIND(MID(TRIM(K488),1,1),K488),LEN(K488))&amp;"| "&amp;L488&amp;"| "&amp;MID(M488,FIND(MID(TRIM(M488),1,1),M488),LEN(M488))&amp;"| "&amp;MID(N488,FIND(MID(TRIM(N488),1,1),N488),LEN(N488))&amp;"| "&amp;MID(O488,FIND(MID(TRIM(O488),1,1),O488),LEN(O488))&amp;"| "&amp;MID(P488,FIND(MID(TRIM(P488),1,1),P488),LEN(P488))&amp;"| "&amp;MID(Q488,FIND(MID(TRIM(Q488),1,1),Q488),LEN(Q488))&amp;"| "&amp;MID(R488,FIND(MID(TRIM(R488),1,1),R488),LEN(R488))</f>
        <v>'TOP_6| vudu.png| +-500| 1500| +850| ComfortAa-Medium| | #FFFFFF| 0| 15| #FFFFFF| | vudu_top_6| #3567AC| 1| 1| 0| 1',</v>
      </c>
    </row>
    <row r="489" spans="1:19" x14ac:dyDescent="0.25">
      <c r="A489" t="s">
        <v>2313</v>
      </c>
      <c r="B489" t="s">
        <v>2295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"apple_" &amp; LOWER(A489)</f>
        <v>apple_top_7</v>
      </c>
      <c r="N489" t="s">
        <v>2257</v>
      </c>
      <c r="O489">
        <v>1</v>
      </c>
      <c r="P489">
        <v>1</v>
      </c>
      <c r="Q489">
        <v>0</v>
      </c>
      <c r="R489" t="s">
        <v>1747</v>
      </c>
      <c r="S489" t="str">
        <f t="shared" si="28"/>
        <v>'TOP_7| Apple TV+.png| +-500| 1500| +850| ComfortAa-Medium| | #FFFFFF| 0| 15| #FFFFFF| | apple_top_7| #494949| 1| 1| 0| 1',</v>
      </c>
    </row>
    <row r="490" spans="1:19" x14ac:dyDescent="0.25">
      <c r="A490" t="s">
        <v>2313</v>
      </c>
      <c r="B490" t="s">
        <v>2296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"disney_" &amp;LOWER(A490)</f>
        <v>disney_top_7</v>
      </c>
      <c r="N490" t="s">
        <v>2260</v>
      </c>
      <c r="O490">
        <v>1</v>
      </c>
      <c r="P490">
        <v>1</v>
      </c>
      <c r="Q490">
        <v>0</v>
      </c>
      <c r="R490" t="s">
        <v>1747</v>
      </c>
      <c r="S490" t="str">
        <f t="shared" si="28"/>
        <v>'TOP_7| Disney+.png| +-500| 1500| +850| ComfortAa-Medium| | #FFFFFF| 0| 15| #FFFFFF| | disney_top_7| #002CA1| 1| 1| 0| 1',</v>
      </c>
    </row>
    <row r="491" spans="1:19" x14ac:dyDescent="0.25">
      <c r="A491" t="s">
        <v>2313</v>
      </c>
      <c r="B491" t="s">
        <v>2297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"google_" &amp; LOWER(A491)</f>
        <v>google_top_7</v>
      </c>
      <c r="N491" t="s">
        <v>2263</v>
      </c>
      <c r="O491">
        <v>1</v>
      </c>
      <c r="P491">
        <v>1</v>
      </c>
      <c r="Q491">
        <v>0</v>
      </c>
      <c r="R491" t="s">
        <v>1747</v>
      </c>
      <c r="S491" t="str">
        <f t="shared" si="28"/>
        <v>'TOP_7| google_play.png| +-500| 1500| +850| ComfortAa-Medium| | #FFFFFF| 0| 15| #FFFFFF| | google_top_7| #B81282| 1| 1| 0| 1',</v>
      </c>
    </row>
    <row r="492" spans="1:19" x14ac:dyDescent="0.25">
      <c r="A492" t="s">
        <v>2313</v>
      </c>
      <c r="B492" t="s">
        <v>2298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"hbo_" &amp; LOWER(A492)</f>
        <v>hbo_top_7</v>
      </c>
      <c r="N492" t="s">
        <v>2266</v>
      </c>
      <c r="O492">
        <v>1</v>
      </c>
      <c r="P492">
        <v>1</v>
      </c>
      <c r="Q492">
        <v>0</v>
      </c>
      <c r="R492" t="s">
        <v>1747</v>
      </c>
      <c r="S492" t="str">
        <f t="shared" si="28"/>
        <v>'TOP_7| HBO Max.png| +-500| 1500| +850| ComfortAa-Medium| | #FFFFFF| 0| 15| #FFFFFF| | hbo_top_7| #9015C5| 1| 1| 0| 1',</v>
      </c>
    </row>
    <row r="493" spans="1:19" x14ac:dyDescent="0.25">
      <c r="A493" t="s">
        <v>2313</v>
      </c>
      <c r="B493" t="s">
        <v>2299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"hulu_" &amp; LOWER(A493)</f>
        <v>hulu_top_7</v>
      </c>
      <c r="N493" t="s">
        <v>2269</v>
      </c>
      <c r="O493">
        <v>1</v>
      </c>
      <c r="P493">
        <v>1</v>
      </c>
      <c r="Q493">
        <v>0</v>
      </c>
      <c r="R493" t="s">
        <v>1747</v>
      </c>
      <c r="S493" t="str">
        <f t="shared" si="28"/>
        <v>'TOP_7| hulu.png| +-500| 1500| +850| ComfortAa-Medium| | #FFFFFF| 0| 15| #FFFFFF| | hulu_top_7| #1BB68A| 1| 1| 0| 1',</v>
      </c>
    </row>
    <row r="494" spans="1:19" x14ac:dyDescent="0.25">
      <c r="A494" t="s">
        <v>2313</v>
      </c>
      <c r="B494" t="s">
        <v>2300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"imdb_" &amp; LOWER(A494)</f>
        <v>imdb_top_7</v>
      </c>
      <c r="N494" t="s">
        <v>2272</v>
      </c>
      <c r="O494">
        <v>1</v>
      </c>
      <c r="P494">
        <v>1</v>
      </c>
      <c r="Q494">
        <v>0</v>
      </c>
      <c r="R494" t="s">
        <v>1747</v>
      </c>
      <c r="S494" t="str">
        <f t="shared" si="28"/>
        <v>'TOP_7| IMDb.png| +-500| 1500| +850| ComfortAa-Medium| | #FFFFFF| 0| 15| #FFFFFF| | imdb_top_7| #D7B00B| 1| 1| 0| 1',</v>
      </c>
    </row>
    <row r="495" spans="1:19" x14ac:dyDescent="0.25">
      <c r="A495" t="s">
        <v>2313</v>
      </c>
      <c r="B495" t="s">
        <v>2301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"itunes_" &amp; LOWER(A495)</f>
        <v>itunes_top_7</v>
      </c>
      <c r="N495" t="s">
        <v>2275</v>
      </c>
      <c r="O495">
        <v>1</v>
      </c>
      <c r="P495">
        <v>1</v>
      </c>
      <c r="Q495">
        <v>0</v>
      </c>
      <c r="R495" t="s">
        <v>1747</v>
      </c>
      <c r="S495" t="str">
        <f t="shared" si="28"/>
        <v>'TOP_7| itunes.png| +-500| 1500| +850| ComfortAa-Medium| | #FFFFFF| 0| 15| #FFFFFF| | itunes_top_7| #D500CC| 1| 1| 0| 1',</v>
      </c>
    </row>
    <row r="496" spans="1:19" x14ac:dyDescent="0.25">
      <c r="A496" t="s">
        <v>2313</v>
      </c>
      <c r="B496" t="s">
        <v>2302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"max_" &amp; LOWER(A496)</f>
        <v>max_top_7</v>
      </c>
      <c r="N496" t="s">
        <v>2278</v>
      </c>
      <c r="O496">
        <v>1</v>
      </c>
      <c r="P496">
        <v>1</v>
      </c>
      <c r="Q496">
        <v>0</v>
      </c>
      <c r="R496" t="s">
        <v>1747</v>
      </c>
      <c r="S496" t="str">
        <f t="shared" si="28"/>
        <v>'TOP_7| Max.png| +-500| 1500| +850| ComfortAa-Medium| | #FFFFFF| 0| 15| #FFFFFF| | max_top_7| #002BE7| 1| 1| 0| 1',</v>
      </c>
    </row>
    <row r="497" spans="1:19" x14ac:dyDescent="0.25">
      <c r="A497" t="s">
        <v>2313</v>
      </c>
      <c r="B497" t="s">
        <v>2303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"netflix_" &amp; LOWER(A497)</f>
        <v>netflix_top_7</v>
      </c>
      <c r="N497" t="s">
        <v>2281</v>
      </c>
      <c r="O497">
        <v>1</v>
      </c>
      <c r="P497">
        <v>1</v>
      </c>
      <c r="Q497">
        <v>0</v>
      </c>
      <c r="R497" t="s">
        <v>1747</v>
      </c>
      <c r="S497" t="str">
        <f t="shared" si="28"/>
        <v>'TOP_7| Netflix.png| +-500| 1500| +850| ComfortAa-Medium| | #FFFFFF| 0| 15| #FFFFFF| | netflix_top_7| #B4121D| 1| 1| 0| 1',</v>
      </c>
    </row>
    <row r="498" spans="1:19" x14ac:dyDescent="0.25">
      <c r="A498" t="s">
        <v>2313</v>
      </c>
      <c r="B498" t="s">
        <v>2304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"paramount_" &amp; LOWER(A498)</f>
        <v>paramount_top_7</v>
      </c>
      <c r="N498" t="s">
        <v>2284</v>
      </c>
      <c r="O498">
        <v>1</v>
      </c>
      <c r="P498">
        <v>1</v>
      </c>
      <c r="Q498">
        <v>0</v>
      </c>
      <c r="R498" t="s">
        <v>1747</v>
      </c>
      <c r="S498" t="str">
        <f t="shared" si="28"/>
        <v>'TOP_7| Paramount+.png| +-500| 1500| +850| ComfortAa-Medium| | #FFFFFF| 0| 15| #FFFFFF| | paramount_top_7| #1641C3| 1| 1| 0| 1',</v>
      </c>
    </row>
    <row r="499" spans="1:19" x14ac:dyDescent="0.25">
      <c r="A499" t="s">
        <v>2313</v>
      </c>
      <c r="B499" t="s">
        <v>2305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"prime_" &amp; LOWER(A499)</f>
        <v>prime_top_7</v>
      </c>
      <c r="N499" t="s">
        <v>2287</v>
      </c>
      <c r="O499">
        <v>1</v>
      </c>
      <c r="P499">
        <v>1</v>
      </c>
      <c r="Q499">
        <v>0</v>
      </c>
      <c r="R499" t="s">
        <v>1747</v>
      </c>
      <c r="S499" t="str">
        <f t="shared" si="28"/>
        <v>'TOP_7| Prime Video.png| +-500| 1500| +850| ComfortAa-Medium| | #FFFFFF| 0| 15| #FFFFFF| | prime_top_7| #43ABCE| 1| 1| 0| 1',</v>
      </c>
    </row>
    <row r="500" spans="1:19" x14ac:dyDescent="0.25">
      <c r="A500" t="s">
        <v>2313</v>
      </c>
      <c r="B500" t="s">
        <v>2306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"star_plus_" &amp; LOWER(A500)</f>
        <v>star_plus_top_7</v>
      </c>
      <c r="N500" t="s">
        <v>2290</v>
      </c>
      <c r="O500">
        <v>1</v>
      </c>
      <c r="P500">
        <v>1</v>
      </c>
      <c r="Q500">
        <v>0</v>
      </c>
      <c r="R500" t="s">
        <v>1747</v>
      </c>
      <c r="S500" t="str">
        <f t="shared" si="28"/>
        <v>'TOP_7| star_plus.png| +-500| 1500| +850| ComfortAa-Medium| | #FFFFFF| 0| 15| #FFFFFF| | star_plus_top_7| #4A3159| 1| 1| 0| 1',</v>
      </c>
    </row>
    <row r="501" spans="1:19" x14ac:dyDescent="0.25">
      <c r="A501" t="s">
        <v>2313</v>
      </c>
      <c r="B501" t="s">
        <v>2307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"vudu_" &amp; LOWER(A501)</f>
        <v>vudu_top_7</v>
      </c>
      <c r="N501" t="s">
        <v>2293</v>
      </c>
      <c r="O501">
        <v>1</v>
      </c>
      <c r="P501">
        <v>1</v>
      </c>
      <c r="Q501">
        <v>0</v>
      </c>
      <c r="R501" t="s">
        <v>1747</v>
      </c>
      <c r="S501" t="str">
        <f t="shared" si="28"/>
        <v>'TOP_7| vudu.png| +-500| 1500| +850| ComfortAa-Medium| | #FFFFFF| 0| 15| #FFFFFF| | vudu_top_7| #3567AC| 1| 1| 0| 1',</v>
      </c>
    </row>
    <row r="502" spans="1:19" x14ac:dyDescent="0.25">
      <c r="A502" t="s">
        <v>2314</v>
      </c>
      <c r="B502" t="s">
        <v>2295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"apple_" &amp; LOWER(A502)</f>
        <v>apple_top_8</v>
      </c>
      <c r="N502" t="s">
        <v>2257</v>
      </c>
      <c r="O502">
        <v>1</v>
      </c>
      <c r="P502">
        <v>1</v>
      </c>
      <c r="Q502">
        <v>0</v>
      </c>
      <c r="R502" t="s">
        <v>1747</v>
      </c>
      <c r="S502" t="str">
        <f t="shared" si="28"/>
        <v>'TOP_8| Apple TV+.png| +-500| 1500| +850| ComfortAa-Medium| | #FFFFFF| 0| 15| #FFFFFF| | apple_top_8| #494949| 1| 1| 0| 1',</v>
      </c>
    </row>
    <row r="503" spans="1:19" x14ac:dyDescent="0.25">
      <c r="A503" t="s">
        <v>2314</v>
      </c>
      <c r="B503" t="s">
        <v>2296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"disney_" &amp;LOWER(A503)</f>
        <v>disney_top_8</v>
      </c>
      <c r="N503" t="s">
        <v>2260</v>
      </c>
      <c r="O503">
        <v>1</v>
      </c>
      <c r="P503">
        <v>1</v>
      </c>
      <c r="Q503">
        <v>0</v>
      </c>
      <c r="R503" t="s">
        <v>1747</v>
      </c>
      <c r="S503" t="str">
        <f t="shared" si="28"/>
        <v>'TOP_8| Disney+.png| +-500| 1500| +850| ComfortAa-Medium| | #FFFFFF| 0| 15| #FFFFFF| | disney_top_8| #002CA1| 1| 1| 0| 1',</v>
      </c>
    </row>
    <row r="504" spans="1:19" x14ac:dyDescent="0.25">
      <c r="A504" t="s">
        <v>2314</v>
      </c>
      <c r="B504" t="s">
        <v>2297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"google_" &amp; LOWER(A504)</f>
        <v>google_top_8</v>
      </c>
      <c r="N504" t="s">
        <v>2263</v>
      </c>
      <c r="O504">
        <v>1</v>
      </c>
      <c r="P504">
        <v>1</v>
      </c>
      <c r="Q504">
        <v>0</v>
      </c>
      <c r="R504" t="s">
        <v>1747</v>
      </c>
      <c r="S504" t="str">
        <f t="shared" si="28"/>
        <v>'TOP_8| google_play.png| +-500| 1500| +850| ComfortAa-Medium| | #FFFFFF| 0| 15| #FFFFFF| | google_top_8| #B81282| 1| 1| 0| 1',</v>
      </c>
    </row>
    <row r="505" spans="1:19" x14ac:dyDescent="0.25">
      <c r="A505" t="s">
        <v>2314</v>
      </c>
      <c r="B505" t="s">
        <v>2298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"hbo_" &amp; LOWER(A505)</f>
        <v>hbo_top_8</v>
      </c>
      <c r="N505" t="s">
        <v>2266</v>
      </c>
      <c r="O505">
        <v>1</v>
      </c>
      <c r="P505">
        <v>1</v>
      </c>
      <c r="Q505">
        <v>0</v>
      </c>
      <c r="R505" t="s">
        <v>1747</v>
      </c>
      <c r="S505" t="str">
        <f t="shared" si="28"/>
        <v>'TOP_8| HBO Max.png| +-500| 1500| +850| ComfortAa-Medium| | #FFFFFF| 0| 15| #FFFFFF| | hbo_top_8| #9015C5| 1| 1| 0| 1',</v>
      </c>
    </row>
    <row r="506" spans="1:19" x14ac:dyDescent="0.25">
      <c r="A506" t="s">
        <v>2314</v>
      </c>
      <c r="B506" t="s">
        <v>2299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"hulu_" &amp; LOWER(A506)</f>
        <v>hulu_top_8</v>
      </c>
      <c r="N506" t="s">
        <v>2269</v>
      </c>
      <c r="O506">
        <v>1</v>
      </c>
      <c r="P506">
        <v>1</v>
      </c>
      <c r="Q506">
        <v>0</v>
      </c>
      <c r="R506" t="s">
        <v>1747</v>
      </c>
      <c r="S506" t="str">
        <f t="shared" si="28"/>
        <v>'TOP_8| hulu.png| +-500| 1500| +850| ComfortAa-Medium| | #FFFFFF| 0| 15| #FFFFFF| | hulu_top_8| #1BB68A| 1| 1| 0| 1',</v>
      </c>
    </row>
    <row r="507" spans="1:19" x14ac:dyDescent="0.25">
      <c r="A507" t="s">
        <v>2314</v>
      </c>
      <c r="B507" t="s">
        <v>2300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"imdb_" &amp; LOWER(A507)</f>
        <v>imdb_top_8</v>
      </c>
      <c r="N507" t="s">
        <v>2272</v>
      </c>
      <c r="O507">
        <v>1</v>
      </c>
      <c r="P507">
        <v>1</v>
      </c>
      <c r="Q507">
        <v>0</v>
      </c>
      <c r="R507" t="s">
        <v>1747</v>
      </c>
      <c r="S507" t="str">
        <f t="shared" si="28"/>
        <v>'TOP_8| IMDb.png| +-500| 1500| +850| ComfortAa-Medium| | #FFFFFF| 0| 15| #FFFFFF| | imdb_top_8| #D7B00B| 1| 1| 0| 1',</v>
      </c>
    </row>
    <row r="508" spans="1:19" x14ac:dyDescent="0.25">
      <c r="A508" t="s">
        <v>2314</v>
      </c>
      <c r="B508" t="s">
        <v>2301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"itunes_" &amp; LOWER(A508)</f>
        <v>itunes_top_8</v>
      </c>
      <c r="N508" t="s">
        <v>2275</v>
      </c>
      <c r="O508">
        <v>1</v>
      </c>
      <c r="P508">
        <v>1</v>
      </c>
      <c r="Q508">
        <v>0</v>
      </c>
      <c r="R508" t="s">
        <v>1747</v>
      </c>
      <c r="S508" t="str">
        <f t="shared" si="28"/>
        <v>'TOP_8| itunes.png| +-500| 1500| +850| ComfortAa-Medium| | #FFFFFF| 0| 15| #FFFFFF| | itunes_top_8| #D500CC| 1| 1| 0| 1',</v>
      </c>
    </row>
    <row r="509" spans="1:19" x14ac:dyDescent="0.25">
      <c r="A509" t="s">
        <v>2314</v>
      </c>
      <c r="B509" t="s">
        <v>2302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"max_" &amp; LOWER(A509)</f>
        <v>max_top_8</v>
      </c>
      <c r="N509" t="s">
        <v>2278</v>
      </c>
      <c r="O509">
        <v>1</v>
      </c>
      <c r="P509">
        <v>1</v>
      </c>
      <c r="Q509">
        <v>0</v>
      </c>
      <c r="R509" t="s">
        <v>1747</v>
      </c>
      <c r="S509" t="str">
        <f t="shared" si="28"/>
        <v>'TOP_8| Max.png| +-500| 1500| +850| ComfortAa-Medium| | #FFFFFF| 0| 15| #FFFFFF| | max_top_8| #002BE7| 1| 1| 0| 1',</v>
      </c>
    </row>
    <row r="510" spans="1:19" x14ac:dyDescent="0.25">
      <c r="A510" t="s">
        <v>2314</v>
      </c>
      <c r="B510" t="s">
        <v>2303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"netflix_" &amp; LOWER(A510)</f>
        <v>netflix_top_8</v>
      </c>
      <c r="N510" t="s">
        <v>2281</v>
      </c>
      <c r="O510">
        <v>1</v>
      </c>
      <c r="P510">
        <v>1</v>
      </c>
      <c r="Q510">
        <v>0</v>
      </c>
      <c r="R510" t="s">
        <v>1747</v>
      </c>
      <c r="S510" t="str">
        <f t="shared" si="28"/>
        <v>'TOP_8| Netflix.png| +-500| 1500| +850| ComfortAa-Medium| | #FFFFFF| 0| 15| #FFFFFF| | netflix_top_8| #B4121D| 1| 1| 0| 1',</v>
      </c>
    </row>
    <row r="511" spans="1:19" x14ac:dyDescent="0.25">
      <c r="A511" t="s">
        <v>2314</v>
      </c>
      <c r="B511" t="s">
        <v>2304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"paramount_" &amp; LOWER(A511)</f>
        <v>paramount_top_8</v>
      </c>
      <c r="N511" t="s">
        <v>2284</v>
      </c>
      <c r="O511">
        <v>1</v>
      </c>
      <c r="P511">
        <v>1</v>
      </c>
      <c r="Q511">
        <v>0</v>
      </c>
      <c r="R511" t="s">
        <v>1747</v>
      </c>
      <c r="S511" t="str">
        <f t="shared" si="28"/>
        <v>'TOP_8| Paramount+.png| +-500| 1500| +850| ComfortAa-Medium| | #FFFFFF| 0| 15| #FFFFFF| | paramount_top_8| #1641C3| 1| 1| 0| 1',</v>
      </c>
    </row>
    <row r="512" spans="1:19" x14ac:dyDescent="0.25">
      <c r="A512" t="s">
        <v>2314</v>
      </c>
      <c r="B512" t="s">
        <v>2305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"prime_" &amp; LOWER(A512)</f>
        <v>prime_top_8</v>
      </c>
      <c r="N512" t="s">
        <v>2287</v>
      </c>
      <c r="O512">
        <v>1</v>
      </c>
      <c r="P512">
        <v>1</v>
      </c>
      <c r="Q512">
        <v>0</v>
      </c>
      <c r="R512" t="s">
        <v>1747</v>
      </c>
      <c r="S512" t="str">
        <f t="shared" si="28"/>
        <v>'TOP_8| Prime Video.png| +-500| 1500| +850| ComfortAa-Medium| | #FFFFFF| 0| 15| #FFFFFF| | prime_top_8| #43ABCE| 1| 1| 0| 1',</v>
      </c>
    </row>
    <row r="513" spans="1:19" x14ac:dyDescent="0.25">
      <c r="A513" t="s">
        <v>2314</v>
      </c>
      <c r="B513" t="s">
        <v>2306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"star_plus_" &amp; LOWER(A513)</f>
        <v>star_plus_top_8</v>
      </c>
      <c r="N513" t="s">
        <v>2290</v>
      </c>
      <c r="O513">
        <v>1</v>
      </c>
      <c r="P513">
        <v>1</v>
      </c>
      <c r="Q513">
        <v>0</v>
      </c>
      <c r="R513" t="s">
        <v>1747</v>
      </c>
      <c r="S513" t="str">
        <f t="shared" si="28"/>
        <v>'TOP_8| star_plus.png| +-500| 1500| +850| ComfortAa-Medium| | #FFFFFF| 0| 15| #FFFFFF| | star_plus_top_8| #4A3159| 1| 1| 0| 1',</v>
      </c>
    </row>
    <row r="514" spans="1:19" x14ac:dyDescent="0.25">
      <c r="A514" t="s">
        <v>2314</v>
      </c>
      <c r="B514" t="s">
        <v>2307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"vudu_" &amp; LOWER(A514)</f>
        <v>vudu_top_8</v>
      </c>
      <c r="N514" t="s">
        <v>2293</v>
      </c>
      <c r="O514">
        <v>1</v>
      </c>
      <c r="P514">
        <v>1</v>
      </c>
      <c r="Q514">
        <v>0</v>
      </c>
      <c r="R514" t="s">
        <v>1747</v>
      </c>
      <c r="S514" t="str">
        <f t="shared" si="28"/>
        <v>'TOP_8| vudu.png| +-500| 1500| +850| ComfortAa-Medium| | #FFFFFF| 0| 15| #FFFFFF| | vudu_top_8| #3567AC| 1| 1| 0| 1',</v>
      </c>
    </row>
    <row r="515" spans="1:19" x14ac:dyDescent="0.25">
      <c r="A515" t="s">
        <v>2315</v>
      </c>
      <c r="B515" t="s">
        <v>2295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"apple_" &amp; LOWER(A515)</f>
        <v>apple_top_9</v>
      </c>
      <c r="N515" t="s">
        <v>2257</v>
      </c>
      <c r="O515">
        <v>1</v>
      </c>
      <c r="P515">
        <v>1</v>
      </c>
      <c r="Q515">
        <v>0</v>
      </c>
      <c r="R515" t="s">
        <v>1747</v>
      </c>
      <c r="S515" t="str">
        <f t="shared" si="28"/>
        <v>'TOP_9| Apple TV+.png| +-500| 1500| +850| ComfortAa-Medium| | #FFFFFF| 0| 15| #FFFFFF| | apple_top_9| #494949| 1| 1| 0| 1',</v>
      </c>
    </row>
    <row r="516" spans="1:19" x14ac:dyDescent="0.25">
      <c r="A516" t="s">
        <v>2315</v>
      </c>
      <c r="B516" t="s">
        <v>2296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"disney_" &amp;LOWER(A516)</f>
        <v>disney_top_9</v>
      </c>
      <c r="N516" t="s">
        <v>2260</v>
      </c>
      <c r="O516">
        <v>1</v>
      </c>
      <c r="P516">
        <v>1</v>
      </c>
      <c r="Q516">
        <v>0</v>
      </c>
      <c r="R516" t="s">
        <v>1747</v>
      </c>
      <c r="S516" t="str">
        <f t="shared" si="28"/>
        <v>'TOP_9| Disney+.png| +-500| 1500| +850| ComfortAa-Medium| | #FFFFFF| 0| 15| #FFFFFF| | disney_top_9| #002CA1| 1| 1| 0| 1',</v>
      </c>
    </row>
    <row r="517" spans="1:19" x14ac:dyDescent="0.25">
      <c r="A517" t="s">
        <v>2315</v>
      </c>
      <c r="B517" t="s">
        <v>2297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"google_" &amp; LOWER(A517)</f>
        <v>google_top_9</v>
      </c>
      <c r="N517" t="s">
        <v>2263</v>
      </c>
      <c r="O517">
        <v>1</v>
      </c>
      <c r="P517">
        <v>1</v>
      </c>
      <c r="Q517">
        <v>0</v>
      </c>
      <c r="R517" t="s">
        <v>1747</v>
      </c>
      <c r="S517" t="str">
        <f t="shared" si="28"/>
        <v>'TOP_9| google_play.png| +-500| 1500| +850| ComfortAa-Medium| | #FFFFFF| 0| 15| #FFFFFF| | google_top_9| #B81282| 1| 1| 0| 1',</v>
      </c>
    </row>
    <row r="518" spans="1:19" x14ac:dyDescent="0.25">
      <c r="A518" t="s">
        <v>2315</v>
      </c>
      <c r="B518" t="s">
        <v>2298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"hbo_" &amp; LOWER(A518)</f>
        <v>hbo_top_9</v>
      </c>
      <c r="N518" t="s">
        <v>2266</v>
      </c>
      <c r="O518">
        <v>1</v>
      </c>
      <c r="P518">
        <v>1</v>
      </c>
      <c r="Q518">
        <v>0</v>
      </c>
      <c r="R518" t="s">
        <v>1747</v>
      </c>
      <c r="S518" t="str">
        <f t="shared" si="28"/>
        <v>'TOP_9| HBO Max.png| +-500| 1500| +850| ComfortAa-Medium| | #FFFFFF| 0| 15| #FFFFFF| | hbo_top_9| #9015C5| 1| 1| 0| 1',</v>
      </c>
    </row>
    <row r="519" spans="1:19" x14ac:dyDescent="0.25">
      <c r="A519" t="s">
        <v>2315</v>
      </c>
      <c r="B519" t="s">
        <v>2299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"hulu_" &amp; LOWER(A519)</f>
        <v>hulu_top_9</v>
      </c>
      <c r="N519" t="s">
        <v>2269</v>
      </c>
      <c r="O519">
        <v>1</v>
      </c>
      <c r="P519">
        <v>1</v>
      </c>
      <c r="Q519">
        <v>0</v>
      </c>
      <c r="R519" t="s">
        <v>1747</v>
      </c>
      <c r="S519" t="str">
        <f t="shared" si="28"/>
        <v>'TOP_9| hulu.png| +-500| 1500| +850| ComfortAa-Medium| | #FFFFFF| 0| 15| #FFFFFF| | hulu_top_9| #1BB68A| 1| 1| 0| 1',</v>
      </c>
    </row>
    <row r="520" spans="1:19" x14ac:dyDescent="0.25">
      <c r="A520" t="s">
        <v>2315</v>
      </c>
      <c r="B520" t="s">
        <v>2300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"imdb_" &amp; LOWER(A520)</f>
        <v>imdb_top_9</v>
      </c>
      <c r="N520" t="s">
        <v>2272</v>
      </c>
      <c r="O520">
        <v>1</v>
      </c>
      <c r="P520">
        <v>1</v>
      </c>
      <c r="Q520">
        <v>0</v>
      </c>
      <c r="R520" t="s">
        <v>1747</v>
      </c>
      <c r="S520" t="str">
        <f t="shared" si="28"/>
        <v>'TOP_9| IMDb.png| +-500| 1500| +850| ComfortAa-Medium| | #FFFFFF| 0| 15| #FFFFFF| | imdb_top_9| #D7B00B| 1| 1| 0| 1',</v>
      </c>
    </row>
    <row r="521" spans="1:19" x14ac:dyDescent="0.25">
      <c r="A521" t="s">
        <v>2315</v>
      </c>
      <c r="B521" t="s">
        <v>2301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"itunes_" &amp; LOWER(A521)</f>
        <v>itunes_top_9</v>
      </c>
      <c r="N521" t="s">
        <v>2275</v>
      </c>
      <c r="O521">
        <v>1</v>
      </c>
      <c r="P521">
        <v>1</v>
      </c>
      <c r="Q521">
        <v>0</v>
      </c>
      <c r="R521" t="s">
        <v>1747</v>
      </c>
      <c r="S521" t="str">
        <f t="shared" si="28"/>
        <v>'TOP_9| itunes.png| +-500| 1500| +850| ComfortAa-Medium| | #FFFFFF| 0| 15| #FFFFFF| | itunes_top_9| #D500CC| 1| 1| 0| 1',</v>
      </c>
    </row>
    <row r="522" spans="1:19" x14ac:dyDescent="0.25">
      <c r="A522" t="s">
        <v>2315</v>
      </c>
      <c r="B522" t="s">
        <v>2302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"max_" &amp; LOWER(A522)</f>
        <v>max_top_9</v>
      </c>
      <c r="N522" t="s">
        <v>2278</v>
      </c>
      <c r="O522">
        <v>1</v>
      </c>
      <c r="P522">
        <v>1</v>
      </c>
      <c r="Q522">
        <v>0</v>
      </c>
      <c r="R522" t="s">
        <v>1747</v>
      </c>
      <c r="S522" t="str">
        <f t="shared" si="28"/>
        <v>'TOP_9| Max.png| +-500| 1500| +850| ComfortAa-Medium| | #FFFFFF| 0| 15| #FFFFFF| | max_top_9| #002BE7| 1| 1| 0| 1',</v>
      </c>
    </row>
    <row r="523" spans="1:19" x14ac:dyDescent="0.25">
      <c r="A523" t="s">
        <v>2315</v>
      </c>
      <c r="B523" t="s">
        <v>2303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"netflix_" &amp; LOWER(A523)</f>
        <v>netflix_top_9</v>
      </c>
      <c r="N523" t="s">
        <v>2281</v>
      </c>
      <c r="O523">
        <v>1</v>
      </c>
      <c r="P523">
        <v>1</v>
      </c>
      <c r="Q523">
        <v>0</v>
      </c>
      <c r="R523" t="s">
        <v>1747</v>
      </c>
      <c r="S523" t="str">
        <f t="shared" si="28"/>
        <v>'TOP_9| Netflix.png| +-500| 1500| +850| ComfortAa-Medium| | #FFFFFF| 0| 15| #FFFFFF| | netflix_top_9| #B4121D| 1| 1| 0| 1',</v>
      </c>
    </row>
    <row r="524" spans="1:19" x14ac:dyDescent="0.25">
      <c r="A524" t="s">
        <v>2315</v>
      </c>
      <c r="B524" t="s">
        <v>2304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"paramount_" &amp; LOWER(A524)</f>
        <v>paramount_top_9</v>
      </c>
      <c r="N524" t="s">
        <v>2284</v>
      </c>
      <c r="O524">
        <v>1</v>
      </c>
      <c r="P524">
        <v>1</v>
      </c>
      <c r="Q524">
        <v>0</v>
      </c>
      <c r="R524" t="s">
        <v>1747</v>
      </c>
      <c r="S524" t="str">
        <f t="shared" si="28"/>
        <v>'TOP_9| Paramount+.png| +-500| 1500| +850| ComfortAa-Medium| | #FFFFFF| 0| 15| #FFFFFF| | paramount_top_9| #1641C3| 1| 1| 0| 1',</v>
      </c>
    </row>
    <row r="525" spans="1:19" x14ac:dyDescent="0.25">
      <c r="A525" t="s">
        <v>2315</v>
      </c>
      <c r="B525" t="s">
        <v>2305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"prime_" &amp; LOWER(A525)</f>
        <v>prime_top_9</v>
      </c>
      <c r="N525" t="s">
        <v>2287</v>
      </c>
      <c r="O525">
        <v>1</v>
      </c>
      <c r="P525">
        <v>1</v>
      </c>
      <c r="Q525">
        <v>0</v>
      </c>
      <c r="R525" t="s">
        <v>1747</v>
      </c>
      <c r="S525" t="str">
        <f t="shared" si="28"/>
        <v>'TOP_9| Prime Video.png| +-500| 1500| +850| ComfortAa-Medium| | #FFFFFF| 0| 15| #FFFFFF| | prime_top_9| #43ABCE| 1| 1| 0| 1',</v>
      </c>
    </row>
    <row r="526" spans="1:19" x14ac:dyDescent="0.25">
      <c r="A526" t="s">
        <v>2315</v>
      </c>
      <c r="B526" t="s">
        <v>2306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"star_plus_" &amp; LOWER(A526)</f>
        <v>star_plus_top_9</v>
      </c>
      <c r="N526" t="s">
        <v>2290</v>
      </c>
      <c r="O526">
        <v>1</v>
      </c>
      <c r="P526">
        <v>1</v>
      </c>
      <c r="Q526">
        <v>0</v>
      </c>
      <c r="R526" t="s">
        <v>1747</v>
      </c>
      <c r="S526" t="str">
        <f t="shared" si="28"/>
        <v>'TOP_9| star_plus.png| +-500| 1500| +850| ComfortAa-Medium| | #FFFFFF| 0| 15| #FFFFFF| | star_plus_top_9| #4A3159| 1| 1| 0| 1',</v>
      </c>
    </row>
    <row r="527" spans="1:19" x14ac:dyDescent="0.25">
      <c r="A527" t="s">
        <v>2315</v>
      </c>
      <c r="B527" t="s">
        <v>2307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"vudu_" &amp; LOWER(A527)</f>
        <v>vudu_top_9</v>
      </c>
      <c r="N527" t="s">
        <v>2293</v>
      </c>
      <c r="O527">
        <v>1</v>
      </c>
      <c r="P527">
        <v>1</v>
      </c>
      <c r="Q527">
        <v>0</v>
      </c>
      <c r="R527" t="s">
        <v>1747</v>
      </c>
      <c r="S527" t="str">
        <f t="shared" si="28"/>
        <v>'TOP_9| vudu.png| +-500| 1500| +850| ComfortAa-Medium| | #FFFFFF| 0| 15| #FFFFFF| | vudu_top_9| #3567AC| 1| 1| 0| 1',</v>
      </c>
    </row>
    <row r="528" spans="1:19" x14ac:dyDescent="0.25">
      <c r="A528" t="s">
        <v>2336</v>
      </c>
      <c r="B528" t="s">
        <v>2295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"apple_" &amp; LOWER(A528)</f>
        <v>apple_top_10</v>
      </c>
      <c r="N528" t="s">
        <v>2257</v>
      </c>
      <c r="O528">
        <v>1</v>
      </c>
      <c r="P528">
        <v>1</v>
      </c>
      <c r="Q528">
        <v>0</v>
      </c>
      <c r="R528" t="s">
        <v>1747</v>
      </c>
      <c r="S528" t="str">
        <f t="shared" si="28"/>
        <v>'TOP_10| Apple TV+.png| +-500| 1500| +850| ComfortAa-Medium| | #FFFFFF| 0| 15| #FFFFFF| | apple_top_10| #494949| 1| 1| 0| 1',</v>
      </c>
    </row>
    <row r="529" spans="1:19" x14ac:dyDescent="0.25">
      <c r="A529" t="s">
        <v>2336</v>
      </c>
      <c r="B529" t="s">
        <v>2296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"disney_" &amp;LOWER(A529)</f>
        <v>disney_top_10</v>
      </c>
      <c r="N529" t="s">
        <v>2260</v>
      </c>
      <c r="O529">
        <v>1</v>
      </c>
      <c r="P529">
        <v>1</v>
      </c>
      <c r="Q529">
        <v>0</v>
      </c>
      <c r="R529" t="s">
        <v>1747</v>
      </c>
      <c r="S529" t="str">
        <f t="shared" si="28"/>
        <v>'TOP_10| Disney+.png| +-500| 1500| +850| ComfortAa-Medium| | #FFFFFF| 0| 15| #FFFFFF| | disney_top_10| #002CA1| 1| 1| 0| 1',</v>
      </c>
    </row>
    <row r="530" spans="1:19" x14ac:dyDescent="0.25">
      <c r="A530" t="s">
        <v>2336</v>
      </c>
      <c r="B530" t="s">
        <v>2297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"google_" &amp; LOWER(A530)</f>
        <v>google_top_10</v>
      </c>
      <c r="N530" t="s">
        <v>2263</v>
      </c>
      <c r="O530">
        <v>1</v>
      </c>
      <c r="P530">
        <v>1</v>
      </c>
      <c r="Q530">
        <v>0</v>
      </c>
      <c r="R530" t="s">
        <v>1747</v>
      </c>
      <c r="S530" t="str">
        <f t="shared" si="28"/>
        <v>'TOP_10| google_play.png| +-500| 1500| +850| ComfortAa-Medium| | #FFFFFF| 0| 15| #FFFFFF| | google_top_10| #B81282| 1| 1| 0| 1',</v>
      </c>
    </row>
    <row r="531" spans="1:19" x14ac:dyDescent="0.25">
      <c r="A531" t="s">
        <v>2336</v>
      </c>
      <c r="B531" t="s">
        <v>2298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"hbo_" &amp; LOWER(A531)</f>
        <v>hbo_top_10</v>
      </c>
      <c r="N531" t="s">
        <v>2266</v>
      </c>
      <c r="O531">
        <v>1</v>
      </c>
      <c r="P531">
        <v>1</v>
      </c>
      <c r="Q531">
        <v>0</v>
      </c>
      <c r="R531" t="s">
        <v>1747</v>
      </c>
      <c r="S531" t="str">
        <f t="shared" si="28"/>
        <v>'TOP_10| HBO Max.png| +-500| 1500| +850| ComfortAa-Medium| | #FFFFFF| 0| 15| #FFFFFF| | hbo_top_10| #9015C5| 1| 1| 0| 1',</v>
      </c>
    </row>
    <row r="532" spans="1:19" x14ac:dyDescent="0.25">
      <c r="A532" t="s">
        <v>2336</v>
      </c>
      <c r="B532" t="s">
        <v>2299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"hulu_" &amp; LOWER(A532)</f>
        <v>hulu_top_10</v>
      </c>
      <c r="N532" t="s">
        <v>2269</v>
      </c>
      <c r="O532">
        <v>1</v>
      </c>
      <c r="P532">
        <v>1</v>
      </c>
      <c r="Q532">
        <v>0</v>
      </c>
      <c r="R532" t="s">
        <v>1747</v>
      </c>
      <c r="S532" t="str">
        <f t="shared" si="28"/>
        <v>'TOP_10| hulu.png| +-500| 1500| +850| ComfortAa-Medium| | #FFFFFF| 0| 15| #FFFFFF| | hulu_top_10| #1BB68A| 1| 1| 0| 1',</v>
      </c>
    </row>
    <row r="533" spans="1:19" x14ac:dyDescent="0.25">
      <c r="A533" t="s">
        <v>2336</v>
      </c>
      <c r="B533" t="s">
        <v>2300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"imdb_" &amp; LOWER(A533)</f>
        <v>imdb_top_10</v>
      </c>
      <c r="N533" t="s">
        <v>2272</v>
      </c>
      <c r="O533">
        <v>1</v>
      </c>
      <c r="P533">
        <v>1</v>
      </c>
      <c r="Q533">
        <v>0</v>
      </c>
      <c r="R533" t="s">
        <v>1747</v>
      </c>
      <c r="S533" t="str">
        <f t="shared" si="28"/>
        <v>'TOP_10| IMDb.png| +-500| 1500| +850| ComfortAa-Medium| | #FFFFFF| 0| 15| #FFFFFF| | imdb_top_10| #D7B00B| 1| 1| 0| 1',</v>
      </c>
    </row>
    <row r="534" spans="1:19" x14ac:dyDescent="0.25">
      <c r="A534" t="s">
        <v>2336</v>
      </c>
      <c r="B534" t="s">
        <v>2301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"itunes_" &amp; LOWER(A534)</f>
        <v>itunes_top_10</v>
      </c>
      <c r="N534" t="s">
        <v>2275</v>
      </c>
      <c r="O534">
        <v>1</v>
      </c>
      <c r="P534">
        <v>1</v>
      </c>
      <c r="Q534">
        <v>0</v>
      </c>
      <c r="R534" t="s">
        <v>1747</v>
      </c>
      <c r="S534" t="str">
        <f t="shared" si="28"/>
        <v>'TOP_10| itunes.png| +-500| 1500| +850| ComfortAa-Medium| | #FFFFFF| 0| 15| #FFFFFF| | itunes_top_10| #D500CC| 1| 1| 0| 1',</v>
      </c>
    </row>
    <row r="535" spans="1:19" x14ac:dyDescent="0.25">
      <c r="A535" t="s">
        <v>2336</v>
      </c>
      <c r="B535" t="s">
        <v>2302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"max_" &amp; LOWER(A535)</f>
        <v>max_top_10</v>
      </c>
      <c r="N535" t="s">
        <v>2278</v>
      </c>
      <c r="O535">
        <v>1</v>
      </c>
      <c r="P535">
        <v>1</v>
      </c>
      <c r="Q535">
        <v>0</v>
      </c>
      <c r="R535" t="s">
        <v>1747</v>
      </c>
      <c r="S535" t="str">
        <f t="shared" si="28"/>
        <v>'TOP_10| Max.png| +-500| 1500| +850| ComfortAa-Medium| | #FFFFFF| 0| 15| #FFFFFF| | max_top_10| #002BE7| 1| 1| 0| 1',</v>
      </c>
    </row>
    <row r="536" spans="1:19" x14ac:dyDescent="0.25">
      <c r="A536" t="s">
        <v>2336</v>
      </c>
      <c r="B536" t="s">
        <v>2303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"netflix_" &amp; LOWER(A536)</f>
        <v>netflix_top_10</v>
      </c>
      <c r="N536" t="s">
        <v>2281</v>
      </c>
      <c r="O536">
        <v>1</v>
      </c>
      <c r="P536">
        <v>1</v>
      </c>
      <c r="Q536">
        <v>0</v>
      </c>
      <c r="R536" t="s">
        <v>1747</v>
      </c>
      <c r="S536" t="str">
        <f t="shared" si="28"/>
        <v>'TOP_10| Netflix.png| +-500| 1500| +850| ComfortAa-Medium| | #FFFFFF| 0| 15| #FFFFFF| | netflix_top_10| #B4121D| 1| 1| 0| 1',</v>
      </c>
    </row>
    <row r="537" spans="1:19" x14ac:dyDescent="0.25">
      <c r="A537" t="s">
        <v>2336</v>
      </c>
      <c r="B537" t="s">
        <v>2304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"paramount_" &amp; LOWER(A537)</f>
        <v>paramount_top_10</v>
      </c>
      <c r="N537" t="s">
        <v>2284</v>
      </c>
      <c r="O537">
        <v>1</v>
      </c>
      <c r="P537">
        <v>1</v>
      </c>
      <c r="Q537">
        <v>0</v>
      </c>
      <c r="R537" t="s">
        <v>1747</v>
      </c>
      <c r="S537" t="str">
        <f t="shared" si="28"/>
        <v>'TOP_10| Paramount+.png| +-500| 1500| +850| ComfortAa-Medium| | #FFFFFF| 0| 15| #FFFFFF| | paramount_top_10| #1641C3| 1| 1| 0| 1',</v>
      </c>
    </row>
    <row r="538" spans="1:19" x14ac:dyDescent="0.25">
      <c r="A538" t="s">
        <v>2336</v>
      </c>
      <c r="B538" t="s">
        <v>2305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"prime_" &amp; LOWER(A538)</f>
        <v>prime_top_10</v>
      </c>
      <c r="N538" t="s">
        <v>2287</v>
      </c>
      <c r="O538">
        <v>1</v>
      </c>
      <c r="P538">
        <v>1</v>
      </c>
      <c r="Q538">
        <v>0</v>
      </c>
      <c r="R538" t="s">
        <v>1747</v>
      </c>
      <c r="S538" t="str">
        <f t="shared" si="28"/>
        <v>'TOP_10| Prime Video.png| +-500| 1500| +850| ComfortAa-Medium| | #FFFFFF| 0| 15| #FFFFFF| | prime_top_10| #43ABCE| 1| 1| 0| 1',</v>
      </c>
    </row>
    <row r="539" spans="1:19" x14ac:dyDescent="0.25">
      <c r="A539" t="s">
        <v>2336</v>
      </c>
      <c r="B539" t="s">
        <v>2306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"star_plus_" &amp; LOWER(A539)</f>
        <v>star_plus_top_10</v>
      </c>
      <c r="N539" t="s">
        <v>2290</v>
      </c>
      <c r="O539">
        <v>1</v>
      </c>
      <c r="P539">
        <v>1</v>
      </c>
      <c r="Q539">
        <v>0</v>
      </c>
      <c r="R539" t="s">
        <v>1747</v>
      </c>
      <c r="S539" t="str">
        <f t="shared" si="28"/>
        <v>'TOP_10| star_plus.png| +-500| 1500| +850| ComfortAa-Medium| | #FFFFFF| 0| 15| #FFFFFF| | star_plus_top_10| #4A3159| 1| 1| 0| 1',</v>
      </c>
    </row>
    <row r="540" spans="1:19" x14ac:dyDescent="0.25">
      <c r="A540" t="s">
        <v>2336</v>
      </c>
      <c r="B540" t="s">
        <v>2307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"vudu_" &amp; LOWER(A540)</f>
        <v>vudu_top_10</v>
      </c>
      <c r="N540" t="s">
        <v>2293</v>
      </c>
      <c r="O540">
        <v>1</v>
      </c>
      <c r="P540">
        <v>1</v>
      </c>
      <c r="Q540">
        <v>0</v>
      </c>
      <c r="R540" t="s">
        <v>1747</v>
      </c>
      <c r="S540" t="str">
        <f t="shared" si="28"/>
        <v>'TOP_10| vudu.png| +-500| 1500| +850| ComfortAa-Medium| | #FFFFFF| 0| 15| #FFFFFF| | vudu_top_10| #3567AC| 1| 1| 0| 1',</v>
      </c>
    </row>
    <row r="541" spans="1:19" x14ac:dyDescent="0.25">
      <c r="A541" t="s">
        <v>2316</v>
      </c>
      <c r="B541" t="s">
        <v>2295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"apple_" &amp; LOWER(A541)</f>
        <v>apple_top_11</v>
      </c>
      <c r="N541" t="s">
        <v>2257</v>
      </c>
      <c r="O541">
        <v>1</v>
      </c>
      <c r="P541">
        <v>1</v>
      </c>
      <c r="Q541">
        <v>0</v>
      </c>
      <c r="R541" t="s">
        <v>1747</v>
      </c>
      <c r="S541" t="str">
        <f t="shared" ref="S541:S604" si="29">"'"&amp;MID(A541,FIND(MID(TRIM(A541),1,1),A541),LEN(A541))&amp;"| "&amp;MID(B541,FIND(MID(TRIM(B541),1,1),B541),LEN(B541))&amp;"| +"&amp;C541&amp;"| "&amp;D541&amp;"| +"&amp;E541&amp;"| "&amp;MID(F541,FIND(MID(TRIM(F541),1,1),F541),LEN(F541))&amp;"| "&amp;G541&amp;"| "&amp;MID(H541,FIND(MID(TRIM(H541),1,1),H541),LEN(H541))&amp;"| "&amp;I541&amp;"| "&amp;J541&amp;"| "&amp;MID(K541,FIND(MID(TRIM(K541),1,1),K541),LEN(K541))&amp;"| "&amp;L541&amp;"| "&amp;MID(M541,FIND(MID(TRIM(M541),1,1),M541),LEN(M541))&amp;"| "&amp;MID(N541,FIND(MID(TRIM(N541),1,1),N541),LEN(N541))&amp;"| "&amp;MID(O541,FIND(MID(TRIM(O541),1,1),O541),LEN(O541))&amp;"| "&amp;MID(P541,FIND(MID(TRIM(P541),1,1),P541),LEN(P541))&amp;"| "&amp;MID(Q541,FIND(MID(TRIM(Q541),1,1),Q541),LEN(Q541))&amp;"| "&amp;MID(R541,FIND(MID(TRIM(R541),1,1),R541),LEN(R541))</f>
        <v>'TOP_11| Apple TV+.png| +-500| 1500| +850| ComfortAa-Medium| | #FFFFFF| 0| 15| #FFFFFF| | apple_top_11| #494949| 1| 1| 0| 1',</v>
      </c>
    </row>
    <row r="542" spans="1:19" x14ac:dyDescent="0.25">
      <c r="A542" t="s">
        <v>2316</v>
      </c>
      <c r="B542" t="s">
        <v>2296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"disney_" &amp;LOWER(A542)</f>
        <v>disney_top_11</v>
      </c>
      <c r="N542" t="s">
        <v>2260</v>
      </c>
      <c r="O542">
        <v>1</v>
      </c>
      <c r="P542">
        <v>1</v>
      </c>
      <c r="Q542">
        <v>0</v>
      </c>
      <c r="R542" t="s">
        <v>1747</v>
      </c>
      <c r="S542" t="str">
        <f t="shared" si="29"/>
        <v>'TOP_11| Disney+.png| +-500| 1500| +850| ComfortAa-Medium| | #FFFFFF| 0| 15| #FFFFFF| | disney_top_11| #002CA1| 1| 1| 0| 1',</v>
      </c>
    </row>
    <row r="543" spans="1:19" x14ac:dyDescent="0.25">
      <c r="A543" t="s">
        <v>2316</v>
      </c>
      <c r="B543" t="s">
        <v>2297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"google_" &amp; LOWER(A543)</f>
        <v>google_top_11</v>
      </c>
      <c r="N543" t="s">
        <v>2263</v>
      </c>
      <c r="O543">
        <v>1</v>
      </c>
      <c r="P543">
        <v>1</v>
      </c>
      <c r="Q543">
        <v>0</v>
      </c>
      <c r="R543" t="s">
        <v>1747</v>
      </c>
      <c r="S543" t="str">
        <f t="shared" si="29"/>
        <v>'TOP_11| google_play.png| +-500| 1500| +850| ComfortAa-Medium| | #FFFFFF| 0| 15| #FFFFFF| | google_top_11| #B81282| 1| 1| 0| 1',</v>
      </c>
    </row>
    <row r="544" spans="1:19" x14ac:dyDescent="0.25">
      <c r="A544" t="s">
        <v>2316</v>
      </c>
      <c r="B544" t="s">
        <v>2298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"hbo_" &amp; LOWER(A544)</f>
        <v>hbo_top_11</v>
      </c>
      <c r="N544" t="s">
        <v>2266</v>
      </c>
      <c r="O544">
        <v>1</v>
      </c>
      <c r="P544">
        <v>1</v>
      </c>
      <c r="Q544">
        <v>0</v>
      </c>
      <c r="R544" t="s">
        <v>1747</v>
      </c>
      <c r="S544" t="str">
        <f t="shared" si="29"/>
        <v>'TOP_11| HBO Max.png| +-500| 1500| +850| ComfortAa-Medium| | #FFFFFF| 0| 15| #FFFFFF| | hbo_top_11| #9015C5| 1| 1| 0| 1',</v>
      </c>
    </row>
    <row r="545" spans="1:19" x14ac:dyDescent="0.25">
      <c r="A545" t="s">
        <v>2316</v>
      </c>
      <c r="B545" t="s">
        <v>2299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"hulu_" &amp; LOWER(A545)</f>
        <v>hulu_top_11</v>
      </c>
      <c r="N545" t="s">
        <v>2269</v>
      </c>
      <c r="O545">
        <v>1</v>
      </c>
      <c r="P545">
        <v>1</v>
      </c>
      <c r="Q545">
        <v>0</v>
      </c>
      <c r="R545" t="s">
        <v>1747</v>
      </c>
      <c r="S545" t="str">
        <f t="shared" si="29"/>
        <v>'TOP_11| hulu.png| +-500| 1500| +850| ComfortAa-Medium| | #FFFFFF| 0| 15| #FFFFFF| | hulu_top_11| #1BB68A| 1| 1| 0| 1',</v>
      </c>
    </row>
    <row r="546" spans="1:19" x14ac:dyDescent="0.25">
      <c r="A546" t="s">
        <v>2316</v>
      </c>
      <c r="B546" t="s">
        <v>2300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"imdb_" &amp; LOWER(A546)</f>
        <v>imdb_top_11</v>
      </c>
      <c r="N546" t="s">
        <v>2272</v>
      </c>
      <c r="O546">
        <v>1</v>
      </c>
      <c r="P546">
        <v>1</v>
      </c>
      <c r="Q546">
        <v>0</v>
      </c>
      <c r="R546" t="s">
        <v>1747</v>
      </c>
      <c r="S546" t="str">
        <f t="shared" si="29"/>
        <v>'TOP_11| IMDb.png| +-500| 1500| +850| ComfortAa-Medium| | #FFFFFF| 0| 15| #FFFFFF| | imdb_top_11| #D7B00B| 1| 1| 0| 1',</v>
      </c>
    </row>
    <row r="547" spans="1:19" x14ac:dyDescent="0.25">
      <c r="A547" t="s">
        <v>2316</v>
      </c>
      <c r="B547" t="s">
        <v>2301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"itunes_" &amp; LOWER(A547)</f>
        <v>itunes_top_11</v>
      </c>
      <c r="N547" t="s">
        <v>2275</v>
      </c>
      <c r="O547">
        <v>1</v>
      </c>
      <c r="P547">
        <v>1</v>
      </c>
      <c r="Q547">
        <v>0</v>
      </c>
      <c r="R547" t="s">
        <v>1747</v>
      </c>
      <c r="S547" t="str">
        <f t="shared" si="29"/>
        <v>'TOP_11| itunes.png| +-500| 1500| +850| ComfortAa-Medium| | #FFFFFF| 0| 15| #FFFFFF| | itunes_top_11| #D500CC| 1| 1| 0| 1',</v>
      </c>
    </row>
    <row r="548" spans="1:19" x14ac:dyDescent="0.25">
      <c r="A548" t="s">
        <v>2316</v>
      </c>
      <c r="B548" t="s">
        <v>2302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"max_" &amp; LOWER(A548)</f>
        <v>max_top_11</v>
      </c>
      <c r="N548" t="s">
        <v>2278</v>
      </c>
      <c r="O548">
        <v>1</v>
      </c>
      <c r="P548">
        <v>1</v>
      </c>
      <c r="Q548">
        <v>0</v>
      </c>
      <c r="R548" t="s">
        <v>1747</v>
      </c>
      <c r="S548" t="str">
        <f t="shared" si="29"/>
        <v>'TOP_11| Max.png| +-500| 1500| +850| ComfortAa-Medium| | #FFFFFF| 0| 15| #FFFFFF| | max_top_11| #002BE7| 1| 1| 0| 1',</v>
      </c>
    </row>
    <row r="549" spans="1:19" x14ac:dyDescent="0.25">
      <c r="A549" t="s">
        <v>2316</v>
      </c>
      <c r="B549" t="s">
        <v>2303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"netflix_" &amp; LOWER(A549)</f>
        <v>netflix_top_11</v>
      </c>
      <c r="N549" t="s">
        <v>2281</v>
      </c>
      <c r="O549">
        <v>1</v>
      </c>
      <c r="P549">
        <v>1</v>
      </c>
      <c r="Q549">
        <v>0</v>
      </c>
      <c r="R549" t="s">
        <v>1747</v>
      </c>
      <c r="S549" t="str">
        <f t="shared" si="29"/>
        <v>'TOP_11| Netflix.png| +-500| 1500| +850| ComfortAa-Medium| | #FFFFFF| 0| 15| #FFFFFF| | netflix_top_11| #B4121D| 1| 1| 0| 1',</v>
      </c>
    </row>
    <row r="550" spans="1:19" x14ac:dyDescent="0.25">
      <c r="A550" t="s">
        <v>2316</v>
      </c>
      <c r="B550" t="s">
        <v>2304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"paramount_" &amp; LOWER(A550)</f>
        <v>paramount_top_11</v>
      </c>
      <c r="N550" t="s">
        <v>2284</v>
      </c>
      <c r="O550">
        <v>1</v>
      </c>
      <c r="P550">
        <v>1</v>
      </c>
      <c r="Q550">
        <v>0</v>
      </c>
      <c r="R550" t="s">
        <v>1747</v>
      </c>
      <c r="S550" t="str">
        <f t="shared" si="29"/>
        <v>'TOP_11| Paramount+.png| +-500| 1500| +850| ComfortAa-Medium| | #FFFFFF| 0| 15| #FFFFFF| | paramount_top_11| #1641C3| 1| 1| 0| 1',</v>
      </c>
    </row>
    <row r="551" spans="1:19" x14ac:dyDescent="0.25">
      <c r="A551" t="s">
        <v>2316</v>
      </c>
      <c r="B551" t="s">
        <v>2305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"prime_" &amp; LOWER(A551)</f>
        <v>prime_top_11</v>
      </c>
      <c r="N551" t="s">
        <v>2287</v>
      </c>
      <c r="O551">
        <v>1</v>
      </c>
      <c r="P551">
        <v>1</v>
      </c>
      <c r="Q551">
        <v>0</v>
      </c>
      <c r="R551" t="s">
        <v>1747</v>
      </c>
      <c r="S551" t="str">
        <f t="shared" si="29"/>
        <v>'TOP_11| Prime Video.png| +-500| 1500| +850| ComfortAa-Medium| | #FFFFFF| 0| 15| #FFFFFF| | prime_top_11| #43ABCE| 1| 1| 0| 1',</v>
      </c>
    </row>
    <row r="552" spans="1:19" x14ac:dyDescent="0.25">
      <c r="A552" t="s">
        <v>2316</v>
      </c>
      <c r="B552" t="s">
        <v>2306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"star_plus_" &amp; LOWER(A552)</f>
        <v>star_plus_top_11</v>
      </c>
      <c r="N552" t="s">
        <v>2290</v>
      </c>
      <c r="O552">
        <v>1</v>
      </c>
      <c r="P552">
        <v>1</v>
      </c>
      <c r="Q552">
        <v>0</v>
      </c>
      <c r="R552" t="s">
        <v>1747</v>
      </c>
      <c r="S552" t="str">
        <f t="shared" si="29"/>
        <v>'TOP_11| star_plus.png| +-500| 1500| +850| ComfortAa-Medium| | #FFFFFF| 0| 15| #FFFFFF| | star_plus_top_11| #4A3159| 1| 1| 0| 1',</v>
      </c>
    </row>
    <row r="553" spans="1:19" x14ac:dyDescent="0.25">
      <c r="A553" t="s">
        <v>2316</v>
      </c>
      <c r="B553" t="s">
        <v>2307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"vudu_" &amp; LOWER(A553)</f>
        <v>vudu_top_11</v>
      </c>
      <c r="N553" t="s">
        <v>2293</v>
      </c>
      <c r="O553">
        <v>1</v>
      </c>
      <c r="P553">
        <v>1</v>
      </c>
      <c r="Q553">
        <v>0</v>
      </c>
      <c r="R553" t="s">
        <v>1747</v>
      </c>
      <c r="S553" t="str">
        <f t="shared" si="29"/>
        <v>'TOP_11| vudu.png| +-500| 1500| +850| ComfortAa-Medium| | #FFFFFF| 0| 15| #FFFFFF| | vudu_top_11| #3567AC| 1| 1| 0| 1',</v>
      </c>
    </row>
    <row r="554" spans="1:19" x14ac:dyDescent="0.25">
      <c r="A554" t="s">
        <v>2317</v>
      </c>
      <c r="B554" t="s">
        <v>2295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"apple_" &amp; LOWER(A554)</f>
        <v>apple_top_12</v>
      </c>
      <c r="N554" t="s">
        <v>2257</v>
      </c>
      <c r="O554">
        <v>1</v>
      </c>
      <c r="P554">
        <v>1</v>
      </c>
      <c r="Q554">
        <v>0</v>
      </c>
      <c r="R554" t="s">
        <v>1747</v>
      </c>
      <c r="S554" t="str">
        <f t="shared" si="29"/>
        <v>'TOP_12| Apple TV+.png| +-500| 1500| +850| ComfortAa-Medium| | #FFFFFF| 0| 15| #FFFFFF| | apple_top_12| #494949| 1| 1| 0| 1',</v>
      </c>
    </row>
    <row r="555" spans="1:19" x14ac:dyDescent="0.25">
      <c r="A555" t="s">
        <v>2317</v>
      </c>
      <c r="B555" t="s">
        <v>2296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"disney_" &amp;LOWER(A555)</f>
        <v>disney_top_12</v>
      </c>
      <c r="N555" t="s">
        <v>2260</v>
      </c>
      <c r="O555">
        <v>1</v>
      </c>
      <c r="P555">
        <v>1</v>
      </c>
      <c r="Q555">
        <v>0</v>
      </c>
      <c r="R555" t="s">
        <v>1747</v>
      </c>
      <c r="S555" t="str">
        <f t="shared" si="29"/>
        <v>'TOP_12| Disney+.png| +-500| 1500| +850| ComfortAa-Medium| | #FFFFFF| 0| 15| #FFFFFF| | disney_top_12| #002CA1| 1| 1| 0| 1',</v>
      </c>
    </row>
    <row r="556" spans="1:19" x14ac:dyDescent="0.25">
      <c r="A556" t="s">
        <v>2317</v>
      </c>
      <c r="B556" t="s">
        <v>2297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"google_" &amp; LOWER(A556)</f>
        <v>google_top_12</v>
      </c>
      <c r="N556" t="s">
        <v>2263</v>
      </c>
      <c r="O556">
        <v>1</v>
      </c>
      <c r="P556">
        <v>1</v>
      </c>
      <c r="Q556">
        <v>0</v>
      </c>
      <c r="R556" t="s">
        <v>1747</v>
      </c>
      <c r="S556" t="str">
        <f t="shared" si="29"/>
        <v>'TOP_12| google_play.png| +-500| 1500| +850| ComfortAa-Medium| | #FFFFFF| 0| 15| #FFFFFF| | google_top_12| #B81282| 1| 1| 0| 1',</v>
      </c>
    </row>
    <row r="557" spans="1:19" x14ac:dyDescent="0.25">
      <c r="A557" t="s">
        <v>2317</v>
      </c>
      <c r="B557" t="s">
        <v>2298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"hbo_" &amp; LOWER(A557)</f>
        <v>hbo_top_12</v>
      </c>
      <c r="N557" t="s">
        <v>2266</v>
      </c>
      <c r="O557">
        <v>1</v>
      </c>
      <c r="P557">
        <v>1</v>
      </c>
      <c r="Q557">
        <v>0</v>
      </c>
      <c r="R557" t="s">
        <v>1747</v>
      </c>
      <c r="S557" t="str">
        <f t="shared" si="29"/>
        <v>'TOP_12| HBO Max.png| +-500| 1500| +850| ComfortAa-Medium| | #FFFFFF| 0| 15| #FFFFFF| | hbo_top_12| #9015C5| 1| 1| 0| 1',</v>
      </c>
    </row>
    <row r="558" spans="1:19" x14ac:dyDescent="0.25">
      <c r="A558" t="s">
        <v>2317</v>
      </c>
      <c r="B558" t="s">
        <v>2299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"hulu_" &amp; LOWER(A558)</f>
        <v>hulu_top_12</v>
      </c>
      <c r="N558" t="s">
        <v>2269</v>
      </c>
      <c r="O558">
        <v>1</v>
      </c>
      <c r="P558">
        <v>1</v>
      </c>
      <c r="Q558">
        <v>0</v>
      </c>
      <c r="R558" t="s">
        <v>1747</v>
      </c>
      <c r="S558" t="str">
        <f t="shared" si="29"/>
        <v>'TOP_12| hulu.png| +-500| 1500| +850| ComfortAa-Medium| | #FFFFFF| 0| 15| #FFFFFF| | hulu_top_12| #1BB68A| 1| 1| 0| 1',</v>
      </c>
    </row>
    <row r="559" spans="1:19" x14ac:dyDescent="0.25">
      <c r="A559" t="s">
        <v>2317</v>
      </c>
      <c r="B559" t="s">
        <v>2300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"imdb_" &amp; LOWER(A559)</f>
        <v>imdb_top_12</v>
      </c>
      <c r="N559" t="s">
        <v>2272</v>
      </c>
      <c r="O559">
        <v>1</v>
      </c>
      <c r="P559">
        <v>1</v>
      </c>
      <c r="Q559">
        <v>0</v>
      </c>
      <c r="R559" t="s">
        <v>1747</v>
      </c>
      <c r="S559" t="str">
        <f t="shared" si="29"/>
        <v>'TOP_12| IMDb.png| +-500| 1500| +850| ComfortAa-Medium| | #FFFFFF| 0| 15| #FFFFFF| | imdb_top_12| #D7B00B| 1| 1| 0| 1',</v>
      </c>
    </row>
    <row r="560" spans="1:19" x14ac:dyDescent="0.25">
      <c r="A560" t="s">
        <v>2317</v>
      </c>
      <c r="B560" t="s">
        <v>2301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"itunes_" &amp; LOWER(A560)</f>
        <v>itunes_top_12</v>
      </c>
      <c r="N560" t="s">
        <v>2275</v>
      </c>
      <c r="O560">
        <v>1</v>
      </c>
      <c r="P560">
        <v>1</v>
      </c>
      <c r="Q560">
        <v>0</v>
      </c>
      <c r="R560" t="s">
        <v>1747</v>
      </c>
      <c r="S560" t="str">
        <f t="shared" si="29"/>
        <v>'TOP_12| itunes.png| +-500| 1500| +850| ComfortAa-Medium| | #FFFFFF| 0| 15| #FFFFFF| | itunes_top_12| #D500CC| 1| 1| 0| 1',</v>
      </c>
    </row>
    <row r="561" spans="1:19" x14ac:dyDescent="0.25">
      <c r="A561" t="s">
        <v>2317</v>
      </c>
      <c r="B561" t="s">
        <v>2302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"max_" &amp; LOWER(A561)</f>
        <v>max_top_12</v>
      </c>
      <c r="N561" t="s">
        <v>2278</v>
      </c>
      <c r="O561">
        <v>1</v>
      </c>
      <c r="P561">
        <v>1</v>
      </c>
      <c r="Q561">
        <v>0</v>
      </c>
      <c r="R561" t="s">
        <v>1747</v>
      </c>
      <c r="S561" t="str">
        <f t="shared" si="29"/>
        <v>'TOP_12| Max.png| +-500| 1500| +850| ComfortAa-Medium| | #FFFFFF| 0| 15| #FFFFFF| | max_top_12| #002BE7| 1| 1| 0| 1',</v>
      </c>
    </row>
    <row r="562" spans="1:19" x14ac:dyDescent="0.25">
      <c r="A562" t="s">
        <v>2317</v>
      </c>
      <c r="B562" t="s">
        <v>2303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"netflix_" &amp; LOWER(A562)</f>
        <v>netflix_top_12</v>
      </c>
      <c r="N562" t="s">
        <v>2281</v>
      </c>
      <c r="O562">
        <v>1</v>
      </c>
      <c r="P562">
        <v>1</v>
      </c>
      <c r="Q562">
        <v>0</v>
      </c>
      <c r="R562" t="s">
        <v>1747</v>
      </c>
      <c r="S562" t="str">
        <f t="shared" si="29"/>
        <v>'TOP_12| Netflix.png| +-500| 1500| +850| ComfortAa-Medium| | #FFFFFF| 0| 15| #FFFFFF| | netflix_top_12| #B4121D| 1| 1| 0| 1',</v>
      </c>
    </row>
    <row r="563" spans="1:19" x14ac:dyDescent="0.25">
      <c r="A563" t="s">
        <v>2317</v>
      </c>
      <c r="B563" t="s">
        <v>2304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"paramount_" &amp; LOWER(A563)</f>
        <v>paramount_top_12</v>
      </c>
      <c r="N563" t="s">
        <v>2284</v>
      </c>
      <c r="O563">
        <v>1</v>
      </c>
      <c r="P563">
        <v>1</v>
      </c>
      <c r="Q563">
        <v>0</v>
      </c>
      <c r="R563" t="s">
        <v>1747</v>
      </c>
      <c r="S563" t="str">
        <f t="shared" si="29"/>
        <v>'TOP_12| Paramount+.png| +-500| 1500| +850| ComfortAa-Medium| | #FFFFFF| 0| 15| #FFFFFF| | paramount_top_12| #1641C3| 1| 1| 0| 1',</v>
      </c>
    </row>
    <row r="564" spans="1:19" x14ac:dyDescent="0.25">
      <c r="A564" t="s">
        <v>2317</v>
      </c>
      <c r="B564" t="s">
        <v>2305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"prime_" &amp; LOWER(A564)</f>
        <v>prime_top_12</v>
      </c>
      <c r="N564" t="s">
        <v>2287</v>
      </c>
      <c r="O564">
        <v>1</v>
      </c>
      <c r="P564">
        <v>1</v>
      </c>
      <c r="Q564">
        <v>0</v>
      </c>
      <c r="R564" t="s">
        <v>1747</v>
      </c>
      <c r="S564" t="str">
        <f t="shared" si="29"/>
        <v>'TOP_12| Prime Video.png| +-500| 1500| +850| ComfortAa-Medium| | #FFFFFF| 0| 15| #FFFFFF| | prime_top_12| #43ABCE| 1| 1| 0| 1',</v>
      </c>
    </row>
    <row r="565" spans="1:19" x14ac:dyDescent="0.25">
      <c r="A565" t="s">
        <v>2317</v>
      </c>
      <c r="B565" t="s">
        <v>2306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"star_plus_" &amp; LOWER(A565)</f>
        <v>star_plus_top_12</v>
      </c>
      <c r="N565" t="s">
        <v>2290</v>
      </c>
      <c r="O565">
        <v>1</v>
      </c>
      <c r="P565">
        <v>1</v>
      </c>
      <c r="Q565">
        <v>0</v>
      </c>
      <c r="R565" t="s">
        <v>1747</v>
      </c>
      <c r="S565" t="str">
        <f t="shared" si="29"/>
        <v>'TOP_12| star_plus.png| +-500| 1500| +850| ComfortAa-Medium| | #FFFFFF| 0| 15| #FFFFFF| | star_plus_top_12| #4A3159| 1| 1| 0| 1',</v>
      </c>
    </row>
    <row r="566" spans="1:19" x14ac:dyDescent="0.25">
      <c r="A566" t="s">
        <v>2317</v>
      </c>
      <c r="B566" t="s">
        <v>2307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"vudu_" &amp; LOWER(A566)</f>
        <v>vudu_top_12</v>
      </c>
      <c r="N566" t="s">
        <v>2293</v>
      </c>
      <c r="O566">
        <v>1</v>
      </c>
      <c r="P566">
        <v>1</v>
      </c>
      <c r="Q566">
        <v>0</v>
      </c>
      <c r="R566" t="s">
        <v>1747</v>
      </c>
      <c r="S566" t="str">
        <f t="shared" si="29"/>
        <v>'TOP_12| vudu.png| +-500| 1500| +850| ComfortAa-Medium| | #FFFFFF| 0| 15| #FFFFFF| | vudu_top_12| #3567AC| 1| 1| 0| 1',</v>
      </c>
    </row>
    <row r="567" spans="1:19" x14ac:dyDescent="0.25">
      <c r="A567" t="s">
        <v>2318</v>
      </c>
      <c r="B567" t="s">
        <v>2295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"apple_" &amp; LOWER(A567)</f>
        <v>apple_top_13</v>
      </c>
      <c r="N567" t="s">
        <v>2257</v>
      </c>
      <c r="O567">
        <v>1</v>
      </c>
      <c r="P567">
        <v>1</v>
      </c>
      <c r="Q567">
        <v>0</v>
      </c>
      <c r="R567" t="s">
        <v>1747</v>
      </c>
      <c r="S567" t="str">
        <f t="shared" si="29"/>
        <v>'TOP_13| Apple TV+.png| +-500| 1500| +850| ComfortAa-Medium| | #FFFFFF| 0| 15| #FFFFFF| | apple_top_13| #494949| 1| 1| 0| 1',</v>
      </c>
    </row>
    <row r="568" spans="1:19" x14ac:dyDescent="0.25">
      <c r="A568" t="s">
        <v>2318</v>
      </c>
      <c r="B568" t="s">
        <v>2296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"disney_" &amp;LOWER(A568)</f>
        <v>disney_top_13</v>
      </c>
      <c r="N568" t="s">
        <v>2260</v>
      </c>
      <c r="O568">
        <v>1</v>
      </c>
      <c r="P568">
        <v>1</v>
      </c>
      <c r="Q568">
        <v>0</v>
      </c>
      <c r="R568" t="s">
        <v>1747</v>
      </c>
      <c r="S568" t="str">
        <f t="shared" si="29"/>
        <v>'TOP_13| Disney+.png| +-500| 1500| +850| ComfortAa-Medium| | #FFFFFF| 0| 15| #FFFFFF| | disney_top_13| #002CA1| 1| 1| 0| 1',</v>
      </c>
    </row>
    <row r="569" spans="1:19" x14ac:dyDescent="0.25">
      <c r="A569" t="s">
        <v>2318</v>
      </c>
      <c r="B569" t="s">
        <v>2297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"google_" &amp; LOWER(A569)</f>
        <v>google_top_13</v>
      </c>
      <c r="N569" t="s">
        <v>2263</v>
      </c>
      <c r="O569">
        <v>1</v>
      </c>
      <c r="P569">
        <v>1</v>
      </c>
      <c r="Q569">
        <v>0</v>
      </c>
      <c r="R569" t="s">
        <v>1747</v>
      </c>
      <c r="S569" t="str">
        <f t="shared" si="29"/>
        <v>'TOP_13| google_play.png| +-500| 1500| +850| ComfortAa-Medium| | #FFFFFF| 0| 15| #FFFFFF| | google_top_13| #B81282| 1| 1| 0| 1',</v>
      </c>
    </row>
    <row r="570" spans="1:19" x14ac:dyDescent="0.25">
      <c r="A570" t="s">
        <v>2318</v>
      </c>
      <c r="B570" t="s">
        <v>2298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"hbo_" &amp; LOWER(A570)</f>
        <v>hbo_top_13</v>
      </c>
      <c r="N570" t="s">
        <v>2266</v>
      </c>
      <c r="O570">
        <v>1</v>
      </c>
      <c r="P570">
        <v>1</v>
      </c>
      <c r="Q570">
        <v>0</v>
      </c>
      <c r="R570" t="s">
        <v>1747</v>
      </c>
      <c r="S570" t="str">
        <f t="shared" si="29"/>
        <v>'TOP_13| HBO Max.png| +-500| 1500| +850| ComfortAa-Medium| | #FFFFFF| 0| 15| #FFFFFF| | hbo_top_13| #9015C5| 1| 1| 0| 1',</v>
      </c>
    </row>
    <row r="571" spans="1:19" x14ac:dyDescent="0.25">
      <c r="A571" t="s">
        <v>2318</v>
      </c>
      <c r="B571" t="s">
        <v>2299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"hulu_" &amp; LOWER(A571)</f>
        <v>hulu_top_13</v>
      </c>
      <c r="N571" t="s">
        <v>2269</v>
      </c>
      <c r="O571">
        <v>1</v>
      </c>
      <c r="P571">
        <v>1</v>
      </c>
      <c r="Q571">
        <v>0</v>
      </c>
      <c r="R571" t="s">
        <v>1747</v>
      </c>
      <c r="S571" t="str">
        <f t="shared" si="29"/>
        <v>'TOP_13| hulu.png| +-500| 1500| +850| ComfortAa-Medium| | #FFFFFF| 0| 15| #FFFFFF| | hulu_top_13| #1BB68A| 1| 1| 0| 1',</v>
      </c>
    </row>
    <row r="572" spans="1:19" x14ac:dyDescent="0.25">
      <c r="A572" t="s">
        <v>2318</v>
      </c>
      <c r="B572" t="s">
        <v>2300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"imdb_" &amp; LOWER(A572)</f>
        <v>imdb_top_13</v>
      </c>
      <c r="N572" t="s">
        <v>2272</v>
      </c>
      <c r="O572">
        <v>1</v>
      </c>
      <c r="P572">
        <v>1</v>
      </c>
      <c r="Q572">
        <v>0</v>
      </c>
      <c r="R572" t="s">
        <v>1747</v>
      </c>
      <c r="S572" t="str">
        <f t="shared" si="29"/>
        <v>'TOP_13| IMDb.png| +-500| 1500| +850| ComfortAa-Medium| | #FFFFFF| 0| 15| #FFFFFF| | imdb_top_13| #D7B00B| 1| 1| 0| 1',</v>
      </c>
    </row>
    <row r="573" spans="1:19" x14ac:dyDescent="0.25">
      <c r="A573" t="s">
        <v>2318</v>
      </c>
      <c r="B573" t="s">
        <v>2301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"itunes_" &amp; LOWER(A573)</f>
        <v>itunes_top_13</v>
      </c>
      <c r="N573" t="s">
        <v>2275</v>
      </c>
      <c r="O573">
        <v>1</v>
      </c>
      <c r="P573">
        <v>1</v>
      </c>
      <c r="Q573">
        <v>0</v>
      </c>
      <c r="R573" t="s">
        <v>1747</v>
      </c>
      <c r="S573" t="str">
        <f t="shared" si="29"/>
        <v>'TOP_13| itunes.png| +-500| 1500| +850| ComfortAa-Medium| | #FFFFFF| 0| 15| #FFFFFF| | itunes_top_13| #D500CC| 1| 1| 0| 1',</v>
      </c>
    </row>
    <row r="574" spans="1:19" x14ac:dyDescent="0.25">
      <c r="A574" t="s">
        <v>2318</v>
      </c>
      <c r="B574" t="s">
        <v>2302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"max_" &amp; LOWER(A574)</f>
        <v>max_top_13</v>
      </c>
      <c r="N574" t="s">
        <v>2278</v>
      </c>
      <c r="O574">
        <v>1</v>
      </c>
      <c r="P574">
        <v>1</v>
      </c>
      <c r="Q574">
        <v>0</v>
      </c>
      <c r="R574" t="s">
        <v>1747</v>
      </c>
      <c r="S574" t="str">
        <f t="shared" si="29"/>
        <v>'TOP_13| Max.png| +-500| 1500| +850| ComfortAa-Medium| | #FFFFFF| 0| 15| #FFFFFF| | max_top_13| #002BE7| 1| 1| 0| 1',</v>
      </c>
    </row>
    <row r="575" spans="1:19" x14ac:dyDescent="0.25">
      <c r="A575" t="s">
        <v>2318</v>
      </c>
      <c r="B575" t="s">
        <v>2303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"netflix_" &amp; LOWER(A575)</f>
        <v>netflix_top_13</v>
      </c>
      <c r="N575" t="s">
        <v>2281</v>
      </c>
      <c r="O575">
        <v>1</v>
      </c>
      <c r="P575">
        <v>1</v>
      </c>
      <c r="Q575">
        <v>0</v>
      </c>
      <c r="R575" t="s">
        <v>1747</v>
      </c>
      <c r="S575" t="str">
        <f t="shared" si="29"/>
        <v>'TOP_13| Netflix.png| +-500| 1500| +850| ComfortAa-Medium| | #FFFFFF| 0| 15| #FFFFFF| | netflix_top_13| #B4121D| 1| 1| 0| 1',</v>
      </c>
    </row>
    <row r="576" spans="1:19" x14ac:dyDescent="0.25">
      <c r="A576" t="s">
        <v>2318</v>
      </c>
      <c r="B576" t="s">
        <v>2304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"paramount_" &amp; LOWER(A576)</f>
        <v>paramount_top_13</v>
      </c>
      <c r="N576" t="s">
        <v>2284</v>
      </c>
      <c r="O576">
        <v>1</v>
      </c>
      <c r="P576">
        <v>1</v>
      </c>
      <c r="Q576">
        <v>0</v>
      </c>
      <c r="R576" t="s">
        <v>1747</v>
      </c>
      <c r="S576" t="str">
        <f t="shared" si="29"/>
        <v>'TOP_13| Paramount+.png| +-500| 1500| +850| ComfortAa-Medium| | #FFFFFF| 0| 15| #FFFFFF| | paramount_top_13| #1641C3| 1| 1| 0| 1',</v>
      </c>
    </row>
    <row r="577" spans="1:19" x14ac:dyDescent="0.25">
      <c r="A577" t="s">
        <v>2318</v>
      </c>
      <c r="B577" t="s">
        <v>2305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"prime_" &amp; LOWER(A577)</f>
        <v>prime_top_13</v>
      </c>
      <c r="N577" t="s">
        <v>2287</v>
      </c>
      <c r="O577">
        <v>1</v>
      </c>
      <c r="P577">
        <v>1</v>
      </c>
      <c r="Q577">
        <v>0</v>
      </c>
      <c r="R577" t="s">
        <v>1747</v>
      </c>
      <c r="S577" t="str">
        <f t="shared" si="29"/>
        <v>'TOP_13| Prime Video.png| +-500| 1500| +850| ComfortAa-Medium| | #FFFFFF| 0| 15| #FFFFFF| | prime_top_13| #43ABCE| 1| 1| 0| 1',</v>
      </c>
    </row>
    <row r="578" spans="1:19" x14ac:dyDescent="0.25">
      <c r="A578" t="s">
        <v>2318</v>
      </c>
      <c r="B578" t="s">
        <v>2306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"star_plus_" &amp; LOWER(A578)</f>
        <v>star_plus_top_13</v>
      </c>
      <c r="N578" t="s">
        <v>2290</v>
      </c>
      <c r="O578">
        <v>1</v>
      </c>
      <c r="P578">
        <v>1</v>
      </c>
      <c r="Q578">
        <v>0</v>
      </c>
      <c r="R578" t="s">
        <v>1747</v>
      </c>
      <c r="S578" t="str">
        <f t="shared" si="29"/>
        <v>'TOP_13| star_plus.png| +-500| 1500| +850| ComfortAa-Medium| | #FFFFFF| 0| 15| #FFFFFF| | star_plus_top_13| #4A3159| 1| 1| 0| 1',</v>
      </c>
    </row>
    <row r="579" spans="1:19" x14ac:dyDescent="0.25">
      <c r="A579" t="s">
        <v>2318</v>
      </c>
      <c r="B579" t="s">
        <v>2307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"vudu_" &amp; LOWER(A579)</f>
        <v>vudu_top_13</v>
      </c>
      <c r="N579" t="s">
        <v>2293</v>
      </c>
      <c r="O579">
        <v>1</v>
      </c>
      <c r="P579">
        <v>1</v>
      </c>
      <c r="Q579">
        <v>0</v>
      </c>
      <c r="R579" t="s">
        <v>1747</v>
      </c>
      <c r="S579" t="str">
        <f t="shared" si="29"/>
        <v>'TOP_13| vudu.png| +-500| 1500| +850| ComfortAa-Medium| | #FFFFFF| 0| 15| #FFFFFF| | vudu_top_13| #3567AC| 1| 1| 0| 1',</v>
      </c>
    </row>
    <row r="580" spans="1:19" x14ac:dyDescent="0.25">
      <c r="A580" t="s">
        <v>2319</v>
      </c>
      <c r="B580" t="s">
        <v>2295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"apple_" &amp; LOWER(A580)</f>
        <v>apple_top_14</v>
      </c>
      <c r="N580" t="s">
        <v>2257</v>
      </c>
      <c r="O580">
        <v>1</v>
      </c>
      <c r="P580">
        <v>1</v>
      </c>
      <c r="Q580">
        <v>0</v>
      </c>
      <c r="R580" t="s">
        <v>1747</v>
      </c>
      <c r="S580" t="str">
        <f t="shared" si="29"/>
        <v>'TOP_14| Apple TV+.png| +-500| 1500| +850| ComfortAa-Medium| | #FFFFFF| 0| 15| #FFFFFF| | apple_top_14| #494949| 1| 1| 0| 1',</v>
      </c>
    </row>
    <row r="581" spans="1:19" x14ac:dyDescent="0.25">
      <c r="A581" t="s">
        <v>2319</v>
      </c>
      <c r="B581" t="s">
        <v>2296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"disney_" &amp;LOWER(A581)</f>
        <v>disney_top_14</v>
      </c>
      <c r="N581" t="s">
        <v>2260</v>
      </c>
      <c r="O581">
        <v>1</v>
      </c>
      <c r="P581">
        <v>1</v>
      </c>
      <c r="Q581">
        <v>0</v>
      </c>
      <c r="R581" t="s">
        <v>1747</v>
      </c>
      <c r="S581" t="str">
        <f t="shared" si="29"/>
        <v>'TOP_14| Disney+.png| +-500| 1500| +850| ComfortAa-Medium| | #FFFFFF| 0| 15| #FFFFFF| | disney_top_14| #002CA1| 1| 1| 0| 1',</v>
      </c>
    </row>
    <row r="582" spans="1:19" x14ac:dyDescent="0.25">
      <c r="A582" t="s">
        <v>2319</v>
      </c>
      <c r="B582" t="s">
        <v>2297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"google_" &amp; LOWER(A582)</f>
        <v>google_top_14</v>
      </c>
      <c r="N582" t="s">
        <v>2263</v>
      </c>
      <c r="O582">
        <v>1</v>
      </c>
      <c r="P582">
        <v>1</v>
      </c>
      <c r="Q582">
        <v>0</v>
      </c>
      <c r="R582" t="s">
        <v>1747</v>
      </c>
      <c r="S582" t="str">
        <f t="shared" si="29"/>
        <v>'TOP_14| google_play.png| +-500| 1500| +850| ComfortAa-Medium| | #FFFFFF| 0| 15| #FFFFFF| | google_top_14| #B81282| 1| 1| 0| 1',</v>
      </c>
    </row>
    <row r="583" spans="1:19" x14ac:dyDescent="0.25">
      <c r="A583" t="s">
        <v>2319</v>
      </c>
      <c r="B583" t="s">
        <v>2298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"hbo_" &amp; LOWER(A583)</f>
        <v>hbo_top_14</v>
      </c>
      <c r="N583" t="s">
        <v>2266</v>
      </c>
      <c r="O583">
        <v>1</v>
      </c>
      <c r="P583">
        <v>1</v>
      </c>
      <c r="Q583">
        <v>0</v>
      </c>
      <c r="R583" t="s">
        <v>1747</v>
      </c>
      <c r="S583" t="str">
        <f t="shared" si="29"/>
        <v>'TOP_14| HBO Max.png| +-500| 1500| +850| ComfortAa-Medium| | #FFFFFF| 0| 15| #FFFFFF| | hbo_top_14| #9015C5| 1| 1| 0| 1',</v>
      </c>
    </row>
    <row r="584" spans="1:19" x14ac:dyDescent="0.25">
      <c r="A584" t="s">
        <v>2319</v>
      </c>
      <c r="B584" t="s">
        <v>2299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"hulu_" &amp; LOWER(A584)</f>
        <v>hulu_top_14</v>
      </c>
      <c r="N584" t="s">
        <v>2269</v>
      </c>
      <c r="O584">
        <v>1</v>
      </c>
      <c r="P584">
        <v>1</v>
      </c>
      <c r="Q584">
        <v>0</v>
      </c>
      <c r="R584" t="s">
        <v>1747</v>
      </c>
      <c r="S584" t="str">
        <f t="shared" si="29"/>
        <v>'TOP_14| hulu.png| +-500| 1500| +850| ComfortAa-Medium| | #FFFFFF| 0| 15| #FFFFFF| | hulu_top_14| #1BB68A| 1| 1| 0| 1',</v>
      </c>
    </row>
    <row r="585" spans="1:19" x14ac:dyDescent="0.25">
      <c r="A585" t="s">
        <v>2319</v>
      </c>
      <c r="B585" t="s">
        <v>2300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"imdb_" &amp; LOWER(A585)</f>
        <v>imdb_top_14</v>
      </c>
      <c r="N585" t="s">
        <v>2272</v>
      </c>
      <c r="O585">
        <v>1</v>
      </c>
      <c r="P585">
        <v>1</v>
      </c>
      <c r="Q585">
        <v>0</v>
      </c>
      <c r="R585" t="s">
        <v>1747</v>
      </c>
      <c r="S585" t="str">
        <f t="shared" si="29"/>
        <v>'TOP_14| IMDb.png| +-500| 1500| +850| ComfortAa-Medium| | #FFFFFF| 0| 15| #FFFFFF| | imdb_top_14| #D7B00B| 1| 1| 0| 1',</v>
      </c>
    </row>
    <row r="586" spans="1:19" x14ac:dyDescent="0.25">
      <c r="A586" t="s">
        <v>2319</v>
      </c>
      <c r="B586" t="s">
        <v>2301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"itunes_" &amp; LOWER(A586)</f>
        <v>itunes_top_14</v>
      </c>
      <c r="N586" t="s">
        <v>2275</v>
      </c>
      <c r="O586">
        <v>1</v>
      </c>
      <c r="P586">
        <v>1</v>
      </c>
      <c r="Q586">
        <v>0</v>
      </c>
      <c r="R586" t="s">
        <v>1747</v>
      </c>
      <c r="S586" t="str">
        <f t="shared" si="29"/>
        <v>'TOP_14| itunes.png| +-500| 1500| +850| ComfortAa-Medium| | #FFFFFF| 0| 15| #FFFFFF| | itunes_top_14| #D500CC| 1| 1| 0| 1',</v>
      </c>
    </row>
    <row r="587" spans="1:19" x14ac:dyDescent="0.25">
      <c r="A587" t="s">
        <v>2319</v>
      </c>
      <c r="B587" t="s">
        <v>2302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"max_" &amp; LOWER(A587)</f>
        <v>max_top_14</v>
      </c>
      <c r="N587" t="s">
        <v>2278</v>
      </c>
      <c r="O587">
        <v>1</v>
      </c>
      <c r="P587">
        <v>1</v>
      </c>
      <c r="Q587">
        <v>0</v>
      </c>
      <c r="R587" t="s">
        <v>1747</v>
      </c>
      <c r="S587" t="str">
        <f t="shared" si="29"/>
        <v>'TOP_14| Max.png| +-500| 1500| +850| ComfortAa-Medium| | #FFFFFF| 0| 15| #FFFFFF| | max_top_14| #002BE7| 1| 1| 0| 1',</v>
      </c>
    </row>
    <row r="588" spans="1:19" x14ac:dyDescent="0.25">
      <c r="A588" t="s">
        <v>2319</v>
      </c>
      <c r="B588" t="s">
        <v>2303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"netflix_" &amp; LOWER(A588)</f>
        <v>netflix_top_14</v>
      </c>
      <c r="N588" t="s">
        <v>2281</v>
      </c>
      <c r="O588">
        <v>1</v>
      </c>
      <c r="P588">
        <v>1</v>
      </c>
      <c r="Q588">
        <v>0</v>
      </c>
      <c r="R588" t="s">
        <v>1747</v>
      </c>
      <c r="S588" t="str">
        <f t="shared" si="29"/>
        <v>'TOP_14| Netflix.png| +-500| 1500| +850| ComfortAa-Medium| | #FFFFFF| 0| 15| #FFFFFF| | netflix_top_14| #B4121D| 1| 1| 0| 1',</v>
      </c>
    </row>
    <row r="589" spans="1:19" x14ac:dyDescent="0.25">
      <c r="A589" t="s">
        <v>2319</v>
      </c>
      <c r="B589" t="s">
        <v>2304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"paramount_" &amp; LOWER(A589)</f>
        <v>paramount_top_14</v>
      </c>
      <c r="N589" t="s">
        <v>2284</v>
      </c>
      <c r="O589">
        <v>1</v>
      </c>
      <c r="P589">
        <v>1</v>
      </c>
      <c r="Q589">
        <v>0</v>
      </c>
      <c r="R589" t="s">
        <v>1747</v>
      </c>
      <c r="S589" t="str">
        <f t="shared" si="29"/>
        <v>'TOP_14| Paramount+.png| +-500| 1500| +850| ComfortAa-Medium| | #FFFFFF| 0| 15| #FFFFFF| | paramount_top_14| #1641C3| 1| 1| 0| 1',</v>
      </c>
    </row>
    <row r="590" spans="1:19" x14ac:dyDescent="0.25">
      <c r="A590" t="s">
        <v>2319</v>
      </c>
      <c r="B590" t="s">
        <v>2305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"prime_" &amp; LOWER(A590)</f>
        <v>prime_top_14</v>
      </c>
      <c r="N590" t="s">
        <v>2287</v>
      </c>
      <c r="O590">
        <v>1</v>
      </c>
      <c r="P590">
        <v>1</v>
      </c>
      <c r="Q590">
        <v>0</v>
      </c>
      <c r="R590" t="s">
        <v>1747</v>
      </c>
      <c r="S590" t="str">
        <f t="shared" si="29"/>
        <v>'TOP_14| Prime Video.png| +-500| 1500| +850| ComfortAa-Medium| | #FFFFFF| 0| 15| #FFFFFF| | prime_top_14| #43ABCE| 1| 1| 0| 1',</v>
      </c>
    </row>
    <row r="591" spans="1:19" x14ac:dyDescent="0.25">
      <c r="A591" t="s">
        <v>2319</v>
      </c>
      <c r="B591" t="s">
        <v>2306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"star_plus_" &amp; LOWER(A591)</f>
        <v>star_plus_top_14</v>
      </c>
      <c r="N591" t="s">
        <v>2290</v>
      </c>
      <c r="O591">
        <v>1</v>
      </c>
      <c r="P591">
        <v>1</v>
      </c>
      <c r="Q591">
        <v>0</v>
      </c>
      <c r="R591" t="s">
        <v>1747</v>
      </c>
      <c r="S591" t="str">
        <f t="shared" si="29"/>
        <v>'TOP_14| star_plus.png| +-500| 1500| +850| ComfortAa-Medium| | #FFFFFF| 0| 15| #FFFFFF| | star_plus_top_14| #4A3159| 1| 1| 0| 1',</v>
      </c>
    </row>
    <row r="592" spans="1:19" x14ac:dyDescent="0.25">
      <c r="A592" t="s">
        <v>2319</v>
      </c>
      <c r="B592" t="s">
        <v>2307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"vudu_" &amp; LOWER(A592)</f>
        <v>vudu_top_14</v>
      </c>
      <c r="N592" t="s">
        <v>2293</v>
      </c>
      <c r="O592">
        <v>1</v>
      </c>
      <c r="P592">
        <v>1</v>
      </c>
      <c r="Q592">
        <v>0</v>
      </c>
      <c r="R592" t="s">
        <v>1747</v>
      </c>
      <c r="S592" t="str">
        <f t="shared" si="29"/>
        <v>'TOP_14| vudu.png| +-500| 1500| +850| ComfortAa-Medium| | #FFFFFF| 0| 15| #FFFFFF| | vudu_top_14| #3567AC| 1| 1| 0| 1',</v>
      </c>
    </row>
    <row r="593" spans="1:19" x14ac:dyDescent="0.25">
      <c r="A593" t="s">
        <v>2320</v>
      </c>
      <c r="B593" t="s">
        <v>2295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"apple_" &amp; LOWER(A593)</f>
        <v>apple_top_15</v>
      </c>
      <c r="N593" t="s">
        <v>2257</v>
      </c>
      <c r="O593">
        <v>1</v>
      </c>
      <c r="P593">
        <v>1</v>
      </c>
      <c r="Q593">
        <v>0</v>
      </c>
      <c r="R593" t="s">
        <v>1747</v>
      </c>
      <c r="S593" t="str">
        <f t="shared" si="29"/>
        <v>'TOP_15| Apple TV+.png| +-500| 1500| +850| ComfortAa-Medium| | #FFFFFF| 0| 15| #FFFFFF| | apple_top_15| #494949| 1| 1| 0| 1',</v>
      </c>
    </row>
    <row r="594" spans="1:19" x14ac:dyDescent="0.25">
      <c r="A594" t="s">
        <v>2320</v>
      </c>
      <c r="B594" t="s">
        <v>2296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"disney_" &amp;LOWER(A594)</f>
        <v>disney_top_15</v>
      </c>
      <c r="N594" t="s">
        <v>2260</v>
      </c>
      <c r="O594">
        <v>1</v>
      </c>
      <c r="P594">
        <v>1</v>
      </c>
      <c r="Q594">
        <v>0</v>
      </c>
      <c r="R594" t="s">
        <v>1747</v>
      </c>
      <c r="S594" t="str">
        <f t="shared" si="29"/>
        <v>'TOP_15| Disney+.png| +-500| 1500| +850| ComfortAa-Medium| | #FFFFFF| 0| 15| #FFFFFF| | disney_top_15| #002CA1| 1| 1| 0| 1',</v>
      </c>
    </row>
    <row r="595" spans="1:19" x14ac:dyDescent="0.25">
      <c r="A595" t="s">
        <v>2320</v>
      </c>
      <c r="B595" t="s">
        <v>2297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"google_" &amp; LOWER(A595)</f>
        <v>google_top_15</v>
      </c>
      <c r="N595" t="s">
        <v>2263</v>
      </c>
      <c r="O595">
        <v>1</v>
      </c>
      <c r="P595">
        <v>1</v>
      </c>
      <c r="Q595">
        <v>0</v>
      </c>
      <c r="R595" t="s">
        <v>1747</v>
      </c>
      <c r="S595" t="str">
        <f t="shared" si="29"/>
        <v>'TOP_15| google_play.png| +-500| 1500| +850| ComfortAa-Medium| | #FFFFFF| 0| 15| #FFFFFF| | google_top_15| #B81282| 1| 1| 0| 1',</v>
      </c>
    </row>
    <row r="596" spans="1:19" x14ac:dyDescent="0.25">
      <c r="A596" t="s">
        <v>2320</v>
      </c>
      <c r="B596" t="s">
        <v>2298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"hbo_" &amp; LOWER(A596)</f>
        <v>hbo_top_15</v>
      </c>
      <c r="N596" t="s">
        <v>2266</v>
      </c>
      <c r="O596">
        <v>1</v>
      </c>
      <c r="P596">
        <v>1</v>
      </c>
      <c r="Q596">
        <v>0</v>
      </c>
      <c r="R596" t="s">
        <v>1747</v>
      </c>
      <c r="S596" t="str">
        <f t="shared" si="29"/>
        <v>'TOP_15| HBO Max.png| +-500| 1500| +850| ComfortAa-Medium| | #FFFFFF| 0| 15| #FFFFFF| | hbo_top_15| #9015C5| 1| 1| 0| 1',</v>
      </c>
    </row>
    <row r="597" spans="1:19" x14ac:dyDescent="0.25">
      <c r="A597" t="s">
        <v>2320</v>
      </c>
      <c r="B597" t="s">
        <v>2299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"hulu_" &amp; LOWER(A597)</f>
        <v>hulu_top_15</v>
      </c>
      <c r="N597" t="s">
        <v>2269</v>
      </c>
      <c r="O597">
        <v>1</v>
      </c>
      <c r="P597">
        <v>1</v>
      </c>
      <c r="Q597">
        <v>0</v>
      </c>
      <c r="R597" t="s">
        <v>1747</v>
      </c>
      <c r="S597" t="str">
        <f t="shared" si="29"/>
        <v>'TOP_15| hulu.png| +-500| 1500| +850| ComfortAa-Medium| | #FFFFFF| 0| 15| #FFFFFF| | hulu_top_15| #1BB68A| 1| 1| 0| 1',</v>
      </c>
    </row>
    <row r="598" spans="1:19" x14ac:dyDescent="0.25">
      <c r="A598" t="s">
        <v>2320</v>
      </c>
      <c r="B598" t="s">
        <v>2300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"imdb_" &amp; LOWER(A598)</f>
        <v>imdb_top_15</v>
      </c>
      <c r="N598" t="s">
        <v>2272</v>
      </c>
      <c r="O598">
        <v>1</v>
      </c>
      <c r="P598">
        <v>1</v>
      </c>
      <c r="Q598">
        <v>0</v>
      </c>
      <c r="R598" t="s">
        <v>1747</v>
      </c>
      <c r="S598" t="str">
        <f t="shared" si="29"/>
        <v>'TOP_15| IMDb.png| +-500| 1500| +850| ComfortAa-Medium| | #FFFFFF| 0| 15| #FFFFFF| | imdb_top_15| #D7B00B| 1| 1| 0| 1',</v>
      </c>
    </row>
    <row r="599" spans="1:19" x14ac:dyDescent="0.25">
      <c r="A599" t="s">
        <v>2320</v>
      </c>
      <c r="B599" t="s">
        <v>2301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"itunes_" &amp; LOWER(A599)</f>
        <v>itunes_top_15</v>
      </c>
      <c r="N599" t="s">
        <v>2275</v>
      </c>
      <c r="O599">
        <v>1</v>
      </c>
      <c r="P599">
        <v>1</v>
      </c>
      <c r="Q599">
        <v>0</v>
      </c>
      <c r="R599" t="s">
        <v>1747</v>
      </c>
      <c r="S599" t="str">
        <f t="shared" si="29"/>
        <v>'TOP_15| itunes.png| +-500| 1500| +850| ComfortAa-Medium| | #FFFFFF| 0| 15| #FFFFFF| | itunes_top_15| #D500CC| 1| 1| 0| 1',</v>
      </c>
    </row>
    <row r="600" spans="1:19" x14ac:dyDescent="0.25">
      <c r="A600" t="s">
        <v>2320</v>
      </c>
      <c r="B600" t="s">
        <v>2302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"max_" &amp; LOWER(A600)</f>
        <v>max_top_15</v>
      </c>
      <c r="N600" t="s">
        <v>2278</v>
      </c>
      <c r="O600">
        <v>1</v>
      </c>
      <c r="P600">
        <v>1</v>
      </c>
      <c r="Q600">
        <v>0</v>
      </c>
      <c r="R600" t="s">
        <v>1747</v>
      </c>
      <c r="S600" t="str">
        <f t="shared" si="29"/>
        <v>'TOP_15| Max.png| +-500| 1500| +850| ComfortAa-Medium| | #FFFFFF| 0| 15| #FFFFFF| | max_top_15| #002BE7| 1| 1| 0| 1',</v>
      </c>
    </row>
    <row r="601" spans="1:19" x14ac:dyDescent="0.25">
      <c r="A601" t="s">
        <v>2320</v>
      </c>
      <c r="B601" t="s">
        <v>2303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"netflix_" &amp; LOWER(A601)</f>
        <v>netflix_top_15</v>
      </c>
      <c r="N601" t="s">
        <v>2281</v>
      </c>
      <c r="O601">
        <v>1</v>
      </c>
      <c r="P601">
        <v>1</v>
      </c>
      <c r="Q601">
        <v>0</v>
      </c>
      <c r="R601" t="s">
        <v>1747</v>
      </c>
      <c r="S601" t="str">
        <f t="shared" si="29"/>
        <v>'TOP_15| Netflix.png| +-500| 1500| +850| ComfortAa-Medium| | #FFFFFF| 0| 15| #FFFFFF| | netflix_top_15| #B4121D| 1| 1| 0| 1',</v>
      </c>
    </row>
    <row r="602" spans="1:19" x14ac:dyDescent="0.25">
      <c r="A602" t="s">
        <v>2320</v>
      </c>
      <c r="B602" t="s">
        <v>2304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"paramount_" &amp; LOWER(A602)</f>
        <v>paramount_top_15</v>
      </c>
      <c r="N602" t="s">
        <v>2284</v>
      </c>
      <c r="O602">
        <v>1</v>
      </c>
      <c r="P602">
        <v>1</v>
      </c>
      <c r="Q602">
        <v>0</v>
      </c>
      <c r="R602" t="s">
        <v>1747</v>
      </c>
      <c r="S602" t="str">
        <f t="shared" si="29"/>
        <v>'TOP_15| Paramount+.png| +-500| 1500| +850| ComfortAa-Medium| | #FFFFFF| 0| 15| #FFFFFF| | paramount_top_15| #1641C3| 1| 1| 0| 1',</v>
      </c>
    </row>
    <row r="603" spans="1:19" x14ac:dyDescent="0.25">
      <c r="A603" t="s">
        <v>2320</v>
      </c>
      <c r="B603" t="s">
        <v>2305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"prime_" &amp; LOWER(A603)</f>
        <v>prime_top_15</v>
      </c>
      <c r="N603" t="s">
        <v>2287</v>
      </c>
      <c r="O603">
        <v>1</v>
      </c>
      <c r="P603">
        <v>1</v>
      </c>
      <c r="Q603">
        <v>0</v>
      </c>
      <c r="R603" t="s">
        <v>1747</v>
      </c>
      <c r="S603" t="str">
        <f t="shared" si="29"/>
        <v>'TOP_15| Prime Video.png| +-500| 1500| +850| ComfortAa-Medium| | #FFFFFF| 0| 15| #FFFFFF| | prime_top_15| #43ABCE| 1| 1| 0| 1',</v>
      </c>
    </row>
    <row r="604" spans="1:19" x14ac:dyDescent="0.25">
      <c r="A604" t="s">
        <v>2320</v>
      </c>
      <c r="B604" t="s">
        <v>2306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"star_plus_" &amp; LOWER(A604)</f>
        <v>star_plus_top_15</v>
      </c>
      <c r="N604" t="s">
        <v>2290</v>
      </c>
      <c r="O604">
        <v>1</v>
      </c>
      <c r="P604">
        <v>1</v>
      </c>
      <c r="Q604">
        <v>0</v>
      </c>
      <c r="R604" t="s">
        <v>1747</v>
      </c>
      <c r="S604" t="str">
        <f t="shared" si="29"/>
        <v>'TOP_15| star_plus.png| +-500| 1500| +850| ComfortAa-Medium| | #FFFFFF| 0| 15| #FFFFFF| | star_plus_top_15| #4A3159| 1| 1| 0| 1',</v>
      </c>
    </row>
    <row r="605" spans="1:19" x14ac:dyDescent="0.25">
      <c r="A605" t="s">
        <v>2320</v>
      </c>
      <c r="B605" t="s">
        <v>2307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"vudu_" &amp; LOWER(A605)</f>
        <v>vudu_top_15</v>
      </c>
      <c r="N605" t="s">
        <v>2293</v>
      </c>
      <c r="O605">
        <v>1</v>
      </c>
      <c r="P605">
        <v>1</v>
      </c>
      <c r="Q605">
        <v>0</v>
      </c>
      <c r="R605" t="s">
        <v>1747</v>
      </c>
      <c r="S605" t="str">
        <f t="shared" ref="S605:S668" si="30">"'"&amp;MID(A605,FIND(MID(TRIM(A605),1,1),A605),LEN(A605))&amp;"| "&amp;MID(B605,FIND(MID(TRIM(B605),1,1),B605),LEN(B605))&amp;"| +"&amp;C605&amp;"| "&amp;D605&amp;"| +"&amp;E605&amp;"| "&amp;MID(F605,FIND(MID(TRIM(F605),1,1),F605),LEN(F605))&amp;"| "&amp;G605&amp;"| "&amp;MID(H605,FIND(MID(TRIM(H605),1,1),H605),LEN(H605))&amp;"| "&amp;I605&amp;"| "&amp;J605&amp;"| "&amp;MID(K605,FIND(MID(TRIM(K605),1,1),K605),LEN(K605))&amp;"| "&amp;L605&amp;"| "&amp;MID(M605,FIND(MID(TRIM(M605),1,1),M605),LEN(M605))&amp;"| "&amp;MID(N605,FIND(MID(TRIM(N605),1,1),N605),LEN(N605))&amp;"| "&amp;MID(O605,FIND(MID(TRIM(O605),1,1),O605),LEN(O605))&amp;"| "&amp;MID(P605,FIND(MID(TRIM(P605),1,1),P605),LEN(P605))&amp;"| "&amp;MID(Q605,FIND(MID(TRIM(Q605),1,1),Q605),LEN(Q605))&amp;"| "&amp;MID(R605,FIND(MID(TRIM(R605),1,1),R605),LEN(R605))</f>
        <v>'TOP_15| vudu.png| +-500| 1500| +850| ComfortAa-Medium| | #FFFFFF| 0| 15| #FFFFFF| | vudu_top_15| #3567AC| 1| 1| 0| 1',</v>
      </c>
    </row>
    <row r="606" spans="1:19" x14ac:dyDescent="0.25">
      <c r="A606" t="s">
        <v>2321</v>
      </c>
      <c r="B606" t="s">
        <v>2295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"apple_" &amp; LOWER(A606)</f>
        <v>apple_top_16</v>
      </c>
      <c r="N606" t="s">
        <v>2257</v>
      </c>
      <c r="O606">
        <v>1</v>
      </c>
      <c r="P606">
        <v>1</v>
      </c>
      <c r="Q606">
        <v>0</v>
      </c>
      <c r="R606" t="s">
        <v>1747</v>
      </c>
      <c r="S606" t="str">
        <f t="shared" si="30"/>
        <v>'TOP_16| Apple TV+.png| +-500| 1500| +850| ComfortAa-Medium| | #FFFFFF| 0| 15| #FFFFFF| | apple_top_16| #494949| 1| 1| 0| 1',</v>
      </c>
    </row>
    <row r="607" spans="1:19" x14ac:dyDescent="0.25">
      <c r="A607" t="s">
        <v>2321</v>
      </c>
      <c r="B607" t="s">
        <v>2296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"disney_" &amp;LOWER(A607)</f>
        <v>disney_top_16</v>
      </c>
      <c r="N607" t="s">
        <v>2260</v>
      </c>
      <c r="O607">
        <v>1</v>
      </c>
      <c r="P607">
        <v>1</v>
      </c>
      <c r="Q607">
        <v>0</v>
      </c>
      <c r="R607" t="s">
        <v>1747</v>
      </c>
      <c r="S607" t="str">
        <f t="shared" si="30"/>
        <v>'TOP_16| Disney+.png| +-500| 1500| +850| ComfortAa-Medium| | #FFFFFF| 0| 15| #FFFFFF| | disney_top_16| #002CA1| 1| 1| 0| 1',</v>
      </c>
    </row>
    <row r="608" spans="1:19" x14ac:dyDescent="0.25">
      <c r="A608" t="s">
        <v>2321</v>
      </c>
      <c r="B608" t="s">
        <v>2297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"google_" &amp; LOWER(A608)</f>
        <v>google_top_16</v>
      </c>
      <c r="N608" t="s">
        <v>2263</v>
      </c>
      <c r="O608">
        <v>1</v>
      </c>
      <c r="P608">
        <v>1</v>
      </c>
      <c r="Q608">
        <v>0</v>
      </c>
      <c r="R608" t="s">
        <v>1747</v>
      </c>
      <c r="S608" t="str">
        <f t="shared" si="30"/>
        <v>'TOP_16| google_play.png| +-500| 1500| +850| ComfortAa-Medium| | #FFFFFF| 0| 15| #FFFFFF| | google_top_16| #B81282| 1| 1| 0| 1',</v>
      </c>
    </row>
    <row r="609" spans="1:19" x14ac:dyDescent="0.25">
      <c r="A609" t="s">
        <v>2321</v>
      </c>
      <c r="B609" t="s">
        <v>2298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"hbo_" &amp; LOWER(A609)</f>
        <v>hbo_top_16</v>
      </c>
      <c r="N609" t="s">
        <v>2266</v>
      </c>
      <c r="O609">
        <v>1</v>
      </c>
      <c r="P609">
        <v>1</v>
      </c>
      <c r="Q609">
        <v>0</v>
      </c>
      <c r="R609" t="s">
        <v>1747</v>
      </c>
      <c r="S609" t="str">
        <f t="shared" si="30"/>
        <v>'TOP_16| HBO Max.png| +-500| 1500| +850| ComfortAa-Medium| | #FFFFFF| 0| 15| #FFFFFF| | hbo_top_16| #9015C5| 1| 1| 0| 1',</v>
      </c>
    </row>
    <row r="610" spans="1:19" x14ac:dyDescent="0.25">
      <c r="A610" t="s">
        <v>2321</v>
      </c>
      <c r="B610" t="s">
        <v>2299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"hulu_" &amp; LOWER(A610)</f>
        <v>hulu_top_16</v>
      </c>
      <c r="N610" t="s">
        <v>2269</v>
      </c>
      <c r="O610">
        <v>1</v>
      </c>
      <c r="P610">
        <v>1</v>
      </c>
      <c r="Q610">
        <v>0</v>
      </c>
      <c r="R610" t="s">
        <v>1747</v>
      </c>
      <c r="S610" t="str">
        <f t="shared" si="30"/>
        <v>'TOP_16| hulu.png| +-500| 1500| +850| ComfortAa-Medium| | #FFFFFF| 0| 15| #FFFFFF| | hulu_top_16| #1BB68A| 1| 1| 0| 1',</v>
      </c>
    </row>
    <row r="611" spans="1:19" x14ac:dyDescent="0.25">
      <c r="A611" t="s">
        <v>2321</v>
      </c>
      <c r="B611" t="s">
        <v>2300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"imdb_" &amp; LOWER(A611)</f>
        <v>imdb_top_16</v>
      </c>
      <c r="N611" t="s">
        <v>2272</v>
      </c>
      <c r="O611">
        <v>1</v>
      </c>
      <c r="P611">
        <v>1</v>
      </c>
      <c r="Q611">
        <v>0</v>
      </c>
      <c r="R611" t="s">
        <v>1747</v>
      </c>
      <c r="S611" t="str">
        <f t="shared" si="30"/>
        <v>'TOP_16| IMDb.png| +-500| 1500| +850| ComfortAa-Medium| | #FFFFFF| 0| 15| #FFFFFF| | imdb_top_16| #D7B00B| 1| 1| 0| 1',</v>
      </c>
    </row>
    <row r="612" spans="1:19" x14ac:dyDescent="0.25">
      <c r="A612" t="s">
        <v>2321</v>
      </c>
      <c r="B612" t="s">
        <v>2301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"itunes_" &amp; LOWER(A612)</f>
        <v>itunes_top_16</v>
      </c>
      <c r="N612" t="s">
        <v>2275</v>
      </c>
      <c r="O612">
        <v>1</v>
      </c>
      <c r="P612">
        <v>1</v>
      </c>
      <c r="Q612">
        <v>0</v>
      </c>
      <c r="R612" t="s">
        <v>1747</v>
      </c>
      <c r="S612" t="str">
        <f t="shared" si="30"/>
        <v>'TOP_16| itunes.png| +-500| 1500| +850| ComfortAa-Medium| | #FFFFFF| 0| 15| #FFFFFF| | itunes_top_16| #D500CC| 1| 1| 0| 1',</v>
      </c>
    </row>
    <row r="613" spans="1:19" x14ac:dyDescent="0.25">
      <c r="A613" t="s">
        <v>2321</v>
      </c>
      <c r="B613" t="s">
        <v>2302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"max_" &amp; LOWER(A613)</f>
        <v>max_top_16</v>
      </c>
      <c r="N613" t="s">
        <v>2278</v>
      </c>
      <c r="O613">
        <v>1</v>
      </c>
      <c r="P613">
        <v>1</v>
      </c>
      <c r="Q613">
        <v>0</v>
      </c>
      <c r="R613" t="s">
        <v>1747</v>
      </c>
      <c r="S613" t="str">
        <f t="shared" si="30"/>
        <v>'TOP_16| Max.png| +-500| 1500| +850| ComfortAa-Medium| | #FFFFFF| 0| 15| #FFFFFF| | max_top_16| #002BE7| 1| 1| 0| 1',</v>
      </c>
    </row>
    <row r="614" spans="1:19" x14ac:dyDescent="0.25">
      <c r="A614" t="s">
        <v>2321</v>
      </c>
      <c r="B614" t="s">
        <v>2303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"netflix_" &amp; LOWER(A614)</f>
        <v>netflix_top_16</v>
      </c>
      <c r="N614" t="s">
        <v>2281</v>
      </c>
      <c r="O614">
        <v>1</v>
      </c>
      <c r="P614">
        <v>1</v>
      </c>
      <c r="Q614">
        <v>0</v>
      </c>
      <c r="R614" t="s">
        <v>1747</v>
      </c>
      <c r="S614" t="str">
        <f t="shared" si="30"/>
        <v>'TOP_16| Netflix.png| +-500| 1500| +850| ComfortAa-Medium| | #FFFFFF| 0| 15| #FFFFFF| | netflix_top_16| #B4121D| 1| 1| 0| 1',</v>
      </c>
    </row>
    <row r="615" spans="1:19" x14ac:dyDescent="0.25">
      <c r="A615" t="s">
        <v>2321</v>
      </c>
      <c r="B615" t="s">
        <v>2304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"paramount_" &amp; LOWER(A615)</f>
        <v>paramount_top_16</v>
      </c>
      <c r="N615" t="s">
        <v>2284</v>
      </c>
      <c r="O615">
        <v>1</v>
      </c>
      <c r="P615">
        <v>1</v>
      </c>
      <c r="Q615">
        <v>0</v>
      </c>
      <c r="R615" t="s">
        <v>1747</v>
      </c>
      <c r="S615" t="str">
        <f t="shared" si="30"/>
        <v>'TOP_16| Paramount+.png| +-500| 1500| +850| ComfortAa-Medium| | #FFFFFF| 0| 15| #FFFFFF| | paramount_top_16| #1641C3| 1| 1| 0| 1',</v>
      </c>
    </row>
    <row r="616" spans="1:19" x14ac:dyDescent="0.25">
      <c r="A616" t="s">
        <v>2321</v>
      </c>
      <c r="B616" t="s">
        <v>2305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"prime_" &amp; LOWER(A616)</f>
        <v>prime_top_16</v>
      </c>
      <c r="N616" t="s">
        <v>2287</v>
      </c>
      <c r="O616">
        <v>1</v>
      </c>
      <c r="P616">
        <v>1</v>
      </c>
      <c r="Q616">
        <v>0</v>
      </c>
      <c r="R616" t="s">
        <v>1747</v>
      </c>
      <c r="S616" t="str">
        <f t="shared" si="30"/>
        <v>'TOP_16| Prime Video.png| +-500| 1500| +850| ComfortAa-Medium| | #FFFFFF| 0| 15| #FFFFFF| | prime_top_16| #43ABCE| 1| 1| 0| 1',</v>
      </c>
    </row>
    <row r="617" spans="1:19" x14ac:dyDescent="0.25">
      <c r="A617" t="s">
        <v>2321</v>
      </c>
      <c r="B617" t="s">
        <v>2306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"star_plus_" &amp; LOWER(A617)</f>
        <v>star_plus_top_16</v>
      </c>
      <c r="N617" t="s">
        <v>2290</v>
      </c>
      <c r="O617">
        <v>1</v>
      </c>
      <c r="P617">
        <v>1</v>
      </c>
      <c r="Q617">
        <v>0</v>
      </c>
      <c r="R617" t="s">
        <v>1747</v>
      </c>
      <c r="S617" t="str">
        <f t="shared" si="30"/>
        <v>'TOP_16| star_plus.png| +-500| 1500| +850| ComfortAa-Medium| | #FFFFFF| 0| 15| #FFFFFF| | star_plus_top_16| #4A3159| 1| 1| 0| 1',</v>
      </c>
    </row>
    <row r="618" spans="1:19" x14ac:dyDescent="0.25">
      <c r="A618" t="s">
        <v>2321</v>
      </c>
      <c r="B618" t="s">
        <v>2307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"vudu_" &amp; LOWER(A618)</f>
        <v>vudu_top_16</v>
      </c>
      <c r="N618" t="s">
        <v>2293</v>
      </c>
      <c r="O618">
        <v>1</v>
      </c>
      <c r="P618">
        <v>1</v>
      </c>
      <c r="Q618">
        <v>0</v>
      </c>
      <c r="R618" t="s">
        <v>1747</v>
      </c>
      <c r="S618" t="str">
        <f t="shared" si="30"/>
        <v>'TOP_16| vudu.png| +-500| 1500| +850| ComfortAa-Medium| | #FFFFFF| 0| 15| #FFFFFF| | vudu_top_16| #3567AC| 1| 1| 0| 1',</v>
      </c>
    </row>
    <row r="619" spans="1:19" x14ac:dyDescent="0.25">
      <c r="A619" t="s">
        <v>2322</v>
      </c>
      <c r="B619" t="s">
        <v>2295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"apple_" &amp; LOWER(A619)</f>
        <v>apple_top_17</v>
      </c>
      <c r="N619" t="s">
        <v>2257</v>
      </c>
      <c r="O619">
        <v>1</v>
      </c>
      <c r="P619">
        <v>1</v>
      </c>
      <c r="Q619">
        <v>0</v>
      </c>
      <c r="R619" t="s">
        <v>1747</v>
      </c>
      <c r="S619" t="str">
        <f t="shared" si="30"/>
        <v>'TOP_17| Apple TV+.png| +-500| 1500| +850| ComfortAa-Medium| | #FFFFFF| 0| 15| #FFFFFF| | apple_top_17| #494949| 1| 1| 0| 1',</v>
      </c>
    </row>
    <row r="620" spans="1:19" x14ac:dyDescent="0.25">
      <c r="A620" t="s">
        <v>2322</v>
      </c>
      <c r="B620" t="s">
        <v>2296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"disney_" &amp;LOWER(A620)</f>
        <v>disney_top_17</v>
      </c>
      <c r="N620" t="s">
        <v>2260</v>
      </c>
      <c r="O620">
        <v>1</v>
      </c>
      <c r="P620">
        <v>1</v>
      </c>
      <c r="Q620">
        <v>0</v>
      </c>
      <c r="R620" t="s">
        <v>1747</v>
      </c>
      <c r="S620" t="str">
        <f t="shared" si="30"/>
        <v>'TOP_17| Disney+.png| +-500| 1500| +850| ComfortAa-Medium| | #FFFFFF| 0| 15| #FFFFFF| | disney_top_17| #002CA1| 1| 1| 0| 1',</v>
      </c>
    </row>
    <row r="621" spans="1:19" x14ac:dyDescent="0.25">
      <c r="A621" t="s">
        <v>2322</v>
      </c>
      <c r="B621" t="s">
        <v>2297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"google_" &amp; LOWER(A621)</f>
        <v>google_top_17</v>
      </c>
      <c r="N621" t="s">
        <v>2263</v>
      </c>
      <c r="O621">
        <v>1</v>
      </c>
      <c r="P621">
        <v>1</v>
      </c>
      <c r="Q621">
        <v>0</v>
      </c>
      <c r="R621" t="s">
        <v>1747</v>
      </c>
      <c r="S621" t="str">
        <f t="shared" si="30"/>
        <v>'TOP_17| google_play.png| +-500| 1500| +850| ComfortAa-Medium| | #FFFFFF| 0| 15| #FFFFFF| | google_top_17| #B81282| 1| 1| 0| 1',</v>
      </c>
    </row>
    <row r="622" spans="1:19" x14ac:dyDescent="0.25">
      <c r="A622" t="s">
        <v>2322</v>
      </c>
      <c r="B622" t="s">
        <v>2298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"hbo_" &amp; LOWER(A622)</f>
        <v>hbo_top_17</v>
      </c>
      <c r="N622" t="s">
        <v>2266</v>
      </c>
      <c r="O622">
        <v>1</v>
      </c>
      <c r="P622">
        <v>1</v>
      </c>
      <c r="Q622">
        <v>0</v>
      </c>
      <c r="R622" t="s">
        <v>1747</v>
      </c>
      <c r="S622" t="str">
        <f t="shared" si="30"/>
        <v>'TOP_17| HBO Max.png| +-500| 1500| +850| ComfortAa-Medium| | #FFFFFF| 0| 15| #FFFFFF| | hbo_top_17| #9015C5| 1| 1| 0| 1',</v>
      </c>
    </row>
    <row r="623" spans="1:19" x14ac:dyDescent="0.25">
      <c r="A623" t="s">
        <v>2322</v>
      </c>
      <c r="B623" t="s">
        <v>2299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"hulu_" &amp; LOWER(A623)</f>
        <v>hulu_top_17</v>
      </c>
      <c r="N623" t="s">
        <v>2269</v>
      </c>
      <c r="O623">
        <v>1</v>
      </c>
      <c r="P623">
        <v>1</v>
      </c>
      <c r="Q623">
        <v>0</v>
      </c>
      <c r="R623" t="s">
        <v>1747</v>
      </c>
      <c r="S623" t="str">
        <f t="shared" si="30"/>
        <v>'TOP_17| hulu.png| +-500| 1500| +850| ComfortAa-Medium| | #FFFFFF| 0| 15| #FFFFFF| | hulu_top_17| #1BB68A| 1| 1| 0| 1',</v>
      </c>
    </row>
    <row r="624" spans="1:19" x14ac:dyDescent="0.25">
      <c r="A624" t="s">
        <v>2322</v>
      </c>
      <c r="B624" t="s">
        <v>2300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"imdb_" &amp; LOWER(A624)</f>
        <v>imdb_top_17</v>
      </c>
      <c r="N624" t="s">
        <v>2272</v>
      </c>
      <c r="O624">
        <v>1</v>
      </c>
      <c r="P624">
        <v>1</v>
      </c>
      <c r="Q624">
        <v>0</v>
      </c>
      <c r="R624" t="s">
        <v>1747</v>
      </c>
      <c r="S624" t="str">
        <f t="shared" si="30"/>
        <v>'TOP_17| IMDb.png| +-500| 1500| +850| ComfortAa-Medium| | #FFFFFF| 0| 15| #FFFFFF| | imdb_top_17| #D7B00B| 1| 1| 0| 1',</v>
      </c>
    </row>
    <row r="625" spans="1:19" x14ac:dyDescent="0.25">
      <c r="A625" t="s">
        <v>2322</v>
      </c>
      <c r="B625" t="s">
        <v>2301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"itunes_" &amp; LOWER(A625)</f>
        <v>itunes_top_17</v>
      </c>
      <c r="N625" t="s">
        <v>2275</v>
      </c>
      <c r="O625">
        <v>1</v>
      </c>
      <c r="P625">
        <v>1</v>
      </c>
      <c r="Q625">
        <v>0</v>
      </c>
      <c r="R625" t="s">
        <v>1747</v>
      </c>
      <c r="S625" t="str">
        <f t="shared" si="30"/>
        <v>'TOP_17| itunes.png| +-500| 1500| +850| ComfortAa-Medium| | #FFFFFF| 0| 15| #FFFFFF| | itunes_top_17| #D500CC| 1| 1| 0| 1',</v>
      </c>
    </row>
    <row r="626" spans="1:19" x14ac:dyDescent="0.25">
      <c r="A626" t="s">
        <v>2322</v>
      </c>
      <c r="B626" t="s">
        <v>2302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"max_" &amp; LOWER(A626)</f>
        <v>max_top_17</v>
      </c>
      <c r="N626" t="s">
        <v>2278</v>
      </c>
      <c r="O626">
        <v>1</v>
      </c>
      <c r="P626">
        <v>1</v>
      </c>
      <c r="Q626">
        <v>0</v>
      </c>
      <c r="R626" t="s">
        <v>1747</v>
      </c>
      <c r="S626" t="str">
        <f t="shared" si="30"/>
        <v>'TOP_17| Max.png| +-500| 1500| +850| ComfortAa-Medium| | #FFFFFF| 0| 15| #FFFFFF| | max_top_17| #002BE7| 1| 1| 0| 1',</v>
      </c>
    </row>
    <row r="627" spans="1:19" x14ac:dyDescent="0.25">
      <c r="A627" t="s">
        <v>2322</v>
      </c>
      <c r="B627" t="s">
        <v>2303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"netflix_" &amp; LOWER(A627)</f>
        <v>netflix_top_17</v>
      </c>
      <c r="N627" t="s">
        <v>2281</v>
      </c>
      <c r="O627">
        <v>1</v>
      </c>
      <c r="P627">
        <v>1</v>
      </c>
      <c r="Q627">
        <v>0</v>
      </c>
      <c r="R627" t="s">
        <v>1747</v>
      </c>
      <c r="S627" t="str">
        <f t="shared" si="30"/>
        <v>'TOP_17| Netflix.png| +-500| 1500| +850| ComfortAa-Medium| | #FFFFFF| 0| 15| #FFFFFF| | netflix_top_17| #B4121D| 1| 1| 0| 1',</v>
      </c>
    </row>
    <row r="628" spans="1:19" x14ac:dyDescent="0.25">
      <c r="A628" t="s">
        <v>2322</v>
      </c>
      <c r="B628" t="s">
        <v>2304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"paramount_" &amp; LOWER(A628)</f>
        <v>paramount_top_17</v>
      </c>
      <c r="N628" t="s">
        <v>2284</v>
      </c>
      <c r="O628">
        <v>1</v>
      </c>
      <c r="P628">
        <v>1</v>
      </c>
      <c r="Q628">
        <v>0</v>
      </c>
      <c r="R628" t="s">
        <v>1747</v>
      </c>
      <c r="S628" t="str">
        <f t="shared" si="30"/>
        <v>'TOP_17| Paramount+.png| +-500| 1500| +850| ComfortAa-Medium| | #FFFFFF| 0| 15| #FFFFFF| | paramount_top_17| #1641C3| 1| 1| 0| 1',</v>
      </c>
    </row>
    <row r="629" spans="1:19" x14ac:dyDescent="0.25">
      <c r="A629" t="s">
        <v>2322</v>
      </c>
      <c r="B629" t="s">
        <v>2305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"prime_" &amp; LOWER(A629)</f>
        <v>prime_top_17</v>
      </c>
      <c r="N629" t="s">
        <v>2287</v>
      </c>
      <c r="O629">
        <v>1</v>
      </c>
      <c r="P629">
        <v>1</v>
      </c>
      <c r="Q629">
        <v>0</v>
      </c>
      <c r="R629" t="s">
        <v>1747</v>
      </c>
      <c r="S629" t="str">
        <f t="shared" si="30"/>
        <v>'TOP_17| Prime Video.png| +-500| 1500| +850| ComfortAa-Medium| | #FFFFFF| 0| 15| #FFFFFF| | prime_top_17| #43ABCE| 1| 1| 0| 1',</v>
      </c>
    </row>
    <row r="630" spans="1:19" x14ac:dyDescent="0.25">
      <c r="A630" t="s">
        <v>2322</v>
      </c>
      <c r="B630" t="s">
        <v>2306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"star_plus_" &amp; LOWER(A630)</f>
        <v>star_plus_top_17</v>
      </c>
      <c r="N630" t="s">
        <v>2290</v>
      </c>
      <c r="O630">
        <v>1</v>
      </c>
      <c r="P630">
        <v>1</v>
      </c>
      <c r="Q630">
        <v>0</v>
      </c>
      <c r="R630" t="s">
        <v>1747</v>
      </c>
      <c r="S630" t="str">
        <f t="shared" si="30"/>
        <v>'TOP_17| star_plus.png| +-500| 1500| +850| ComfortAa-Medium| | #FFFFFF| 0| 15| #FFFFFF| | star_plus_top_17| #4A3159| 1| 1| 0| 1',</v>
      </c>
    </row>
    <row r="631" spans="1:19" x14ac:dyDescent="0.25">
      <c r="A631" t="s">
        <v>2322</v>
      </c>
      <c r="B631" t="s">
        <v>2307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"vudu_" &amp; LOWER(A631)</f>
        <v>vudu_top_17</v>
      </c>
      <c r="N631" t="s">
        <v>2293</v>
      </c>
      <c r="O631">
        <v>1</v>
      </c>
      <c r="P631">
        <v>1</v>
      </c>
      <c r="Q631">
        <v>0</v>
      </c>
      <c r="R631" t="s">
        <v>1747</v>
      </c>
      <c r="S631" t="str">
        <f t="shared" si="30"/>
        <v>'TOP_17| vudu.png| +-500| 1500| +850| ComfortAa-Medium| | #FFFFFF| 0| 15| #FFFFFF| | vudu_top_17| #3567AC| 1| 1| 0| 1',</v>
      </c>
    </row>
    <row r="632" spans="1:19" x14ac:dyDescent="0.25">
      <c r="A632" t="s">
        <v>2323</v>
      </c>
      <c r="B632" t="s">
        <v>2295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"apple_" &amp; LOWER(A632)</f>
        <v>apple_top_18</v>
      </c>
      <c r="N632" t="s">
        <v>2257</v>
      </c>
      <c r="O632">
        <v>1</v>
      </c>
      <c r="P632">
        <v>1</v>
      </c>
      <c r="Q632">
        <v>0</v>
      </c>
      <c r="R632" t="s">
        <v>1747</v>
      </c>
      <c r="S632" t="str">
        <f t="shared" si="30"/>
        <v>'TOP_18| Apple TV+.png| +-500| 1500| +850| ComfortAa-Medium| | #FFFFFF| 0| 15| #FFFFFF| | apple_top_18| #494949| 1| 1| 0| 1',</v>
      </c>
    </row>
    <row r="633" spans="1:19" x14ac:dyDescent="0.25">
      <c r="A633" t="s">
        <v>2323</v>
      </c>
      <c r="B633" t="s">
        <v>2296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"disney_" &amp;LOWER(A633)</f>
        <v>disney_top_18</v>
      </c>
      <c r="N633" t="s">
        <v>2260</v>
      </c>
      <c r="O633">
        <v>1</v>
      </c>
      <c r="P633">
        <v>1</v>
      </c>
      <c r="Q633">
        <v>0</v>
      </c>
      <c r="R633" t="s">
        <v>1747</v>
      </c>
      <c r="S633" t="str">
        <f t="shared" si="30"/>
        <v>'TOP_18| Disney+.png| +-500| 1500| +850| ComfortAa-Medium| | #FFFFFF| 0| 15| #FFFFFF| | disney_top_18| #002CA1| 1| 1| 0| 1',</v>
      </c>
    </row>
    <row r="634" spans="1:19" x14ac:dyDescent="0.25">
      <c r="A634" t="s">
        <v>2323</v>
      </c>
      <c r="B634" t="s">
        <v>2297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"google_" &amp; LOWER(A634)</f>
        <v>google_top_18</v>
      </c>
      <c r="N634" t="s">
        <v>2263</v>
      </c>
      <c r="O634">
        <v>1</v>
      </c>
      <c r="P634">
        <v>1</v>
      </c>
      <c r="Q634">
        <v>0</v>
      </c>
      <c r="R634" t="s">
        <v>1747</v>
      </c>
      <c r="S634" t="str">
        <f t="shared" si="30"/>
        <v>'TOP_18| google_play.png| +-500| 1500| +850| ComfortAa-Medium| | #FFFFFF| 0| 15| #FFFFFF| | google_top_18| #B81282| 1| 1| 0| 1',</v>
      </c>
    </row>
    <row r="635" spans="1:19" x14ac:dyDescent="0.25">
      <c r="A635" t="s">
        <v>2323</v>
      </c>
      <c r="B635" t="s">
        <v>2298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"hbo_" &amp; LOWER(A635)</f>
        <v>hbo_top_18</v>
      </c>
      <c r="N635" t="s">
        <v>2266</v>
      </c>
      <c r="O635">
        <v>1</v>
      </c>
      <c r="P635">
        <v>1</v>
      </c>
      <c r="Q635">
        <v>0</v>
      </c>
      <c r="R635" t="s">
        <v>1747</v>
      </c>
      <c r="S635" t="str">
        <f t="shared" si="30"/>
        <v>'TOP_18| HBO Max.png| +-500| 1500| +850| ComfortAa-Medium| | #FFFFFF| 0| 15| #FFFFFF| | hbo_top_18| #9015C5| 1| 1| 0| 1',</v>
      </c>
    </row>
    <row r="636" spans="1:19" x14ac:dyDescent="0.25">
      <c r="A636" t="s">
        <v>2323</v>
      </c>
      <c r="B636" t="s">
        <v>2299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"hulu_" &amp; LOWER(A636)</f>
        <v>hulu_top_18</v>
      </c>
      <c r="N636" t="s">
        <v>2269</v>
      </c>
      <c r="O636">
        <v>1</v>
      </c>
      <c r="P636">
        <v>1</v>
      </c>
      <c r="Q636">
        <v>0</v>
      </c>
      <c r="R636" t="s">
        <v>1747</v>
      </c>
      <c r="S636" t="str">
        <f t="shared" si="30"/>
        <v>'TOP_18| hulu.png| +-500| 1500| +850| ComfortAa-Medium| | #FFFFFF| 0| 15| #FFFFFF| | hulu_top_18| #1BB68A| 1| 1| 0| 1',</v>
      </c>
    </row>
    <row r="637" spans="1:19" x14ac:dyDescent="0.25">
      <c r="A637" t="s">
        <v>2323</v>
      </c>
      <c r="B637" t="s">
        <v>2300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"imdb_" &amp; LOWER(A637)</f>
        <v>imdb_top_18</v>
      </c>
      <c r="N637" t="s">
        <v>2272</v>
      </c>
      <c r="O637">
        <v>1</v>
      </c>
      <c r="P637">
        <v>1</v>
      </c>
      <c r="Q637">
        <v>0</v>
      </c>
      <c r="R637" t="s">
        <v>1747</v>
      </c>
      <c r="S637" t="str">
        <f t="shared" si="30"/>
        <v>'TOP_18| IMDb.png| +-500| 1500| +850| ComfortAa-Medium| | #FFFFFF| 0| 15| #FFFFFF| | imdb_top_18| #D7B00B| 1| 1| 0| 1',</v>
      </c>
    </row>
    <row r="638" spans="1:19" x14ac:dyDescent="0.25">
      <c r="A638" t="s">
        <v>2323</v>
      </c>
      <c r="B638" t="s">
        <v>2301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"itunes_" &amp; LOWER(A638)</f>
        <v>itunes_top_18</v>
      </c>
      <c r="N638" t="s">
        <v>2275</v>
      </c>
      <c r="O638">
        <v>1</v>
      </c>
      <c r="P638">
        <v>1</v>
      </c>
      <c r="Q638">
        <v>0</v>
      </c>
      <c r="R638" t="s">
        <v>1747</v>
      </c>
      <c r="S638" t="str">
        <f t="shared" si="30"/>
        <v>'TOP_18| itunes.png| +-500| 1500| +850| ComfortAa-Medium| | #FFFFFF| 0| 15| #FFFFFF| | itunes_top_18| #D500CC| 1| 1| 0| 1',</v>
      </c>
    </row>
    <row r="639" spans="1:19" x14ac:dyDescent="0.25">
      <c r="A639" t="s">
        <v>2323</v>
      </c>
      <c r="B639" t="s">
        <v>2302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"max_" &amp; LOWER(A639)</f>
        <v>max_top_18</v>
      </c>
      <c r="N639" t="s">
        <v>2278</v>
      </c>
      <c r="O639">
        <v>1</v>
      </c>
      <c r="P639">
        <v>1</v>
      </c>
      <c r="Q639">
        <v>0</v>
      </c>
      <c r="R639" t="s">
        <v>1747</v>
      </c>
      <c r="S639" t="str">
        <f t="shared" si="30"/>
        <v>'TOP_18| Max.png| +-500| 1500| +850| ComfortAa-Medium| | #FFFFFF| 0| 15| #FFFFFF| | max_top_18| #002BE7| 1| 1| 0| 1',</v>
      </c>
    </row>
    <row r="640" spans="1:19" x14ac:dyDescent="0.25">
      <c r="A640" t="s">
        <v>2323</v>
      </c>
      <c r="B640" t="s">
        <v>2303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"netflix_" &amp; LOWER(A640)</f>
        <v>netflix_top_18</v>
      </c>
      <c r="N640" t="s">
        <v>2281</v>
      </c>
      <c r="O640">
        <v>1</v>
      </c>
      <c r="P640">
        <v>1</v>
      </c>
      <c r="Q640">
        <v>0</v>
      </c>
      <c r="R640" t="s">
        <v>1747</v>
      </c>
      <c r="S640" t="str">
        <f t="shared" si="30"/>
        <v>'TOP_18| Netflix.png| +-500| 1500| +850| ComfortAa-Medium| | #FFFFFF| 0| 15| #FFFFFF| | netflix_top_18| #B4121D| 1| 1| 0| 1',</v>
      </c>
    </row>
    <row r="641" spans="1:19" x14ac:dyDescent="0.25">
      <c r="A641" t="s">
        <v>2323</v>
      </c>
      <c r="B641" t="s">
        <v>2304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"paramount_" &amp; LOWER(A641)</f>
        <v>paramount_top_18</v>
      </c>
      <c r="N641" t="s">
        <v>2284</v>
      </c>
      <c r="O641">
        <v>1</v>
      </c>
      <c r="P641">
        <v>1</v>
      </c>
      <c r="Q641">
        <v>0</v>
      </c>
      <c r="R641" t="s">
        <v>1747</v>
      </c>
      <c r="S641" t="str">
        <f t="shared" si="30"/>
        <v>'TOP_18| Paramount+.png| +-500| 1500| +850| ComfortAa-Medium| | #FFFFFF| 0| 15| #FFFFFF| | paramount_top_18| #1641C3| 1| 1| 0| 1',</v>
      </c>
    </row>
    <row r="642" spans="1:19" x14ac:dyDescent="0.25">
      <c r="A642" t="s">
        <v>2323</v>
      </c>
      <c r="B642" t="s">
        <v>2305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"prime_" &amp; LOWER(A642)</f>
        <v>prime_top_18</v>
      </c>
      <c r="N642" t="s">
        <v>2287</v>
      </c>
      <c r="O642">
        <v>1</v>
      </c>
      <c r="P642">
        <v>1</v>
      </c>
      <c r="Q642">
        <v>0</v>
      </c>
      <c r="R642" t="s">
        <v>1747</v>
      </c>
      <c r="S642" t="str">
        <f t="shared" si="30"/>
        <v>'TOP_18| Prime Video.png| +-500| 1500| +850| ComfortAa-Medium| | #FFFFFF| 0| 15| #FFFFFF| | prime_top_18| #43ABCE| 1| 1| 0| 1',</v>
      </c>
    </row>
    <row r="643" spans="1:19" x14ac:dyDescent="0.25">
      <c r="A643" t="s">
        <v>2323</v>
      </c>
      <c r="B643" t="s">
        <v>2306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"star_plus_" &amp; LOWER(A643)</f>
        <v>star_plus_top_18</v>
      </c>
      <c r="N643" t="s">
        <v>2290</v>
      </c>
      <c r="O643">
        <v>1</v>
      </c>
      <c r="P643">
        <v>1</v>
      </c>
      <c r="Q643">
        <v>0</v>
      </c>
      <c r="R643" t="s">
        <v>1747</v>
      </c>
      <c r="S643" t="str">
        <f t="shared" si="30"/>
        <v>'TOP_18| star_plus.png| +-500| 1500| +850| ComfortAa-Medium| | #FFFFFF| 0| 15| #FFFFFF| | star_plus_top_18| #4A3159| 1| 1| 0| 1',</v>
      </c>
    </row>
    <row r="644" spans="1:19" x14ac:dyDescent="0.25">
      <c r="A644" t="s">
        <v>2323</v>
      </c>
      <c r="B644" t="s">
        <v>2307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"vudu_" &amp; LOWER(A644)</f>
        <v>vudu_top_18</v>
      </c>
      <c r="N644" t="s">
        <v>2293</v>
      </c>
      <c r="O644">
        <v>1</v>
      </c>
      <c r="P644">
        <v>1</v>
      </c>
      <c r="Q644">
        <v>0</v>
      </c>
      <c r="R644" t="s">
        <v>1747</v>
      </c>
      <c r="S644" t="str">
        <f t="shared" si="30"/>
        <v>'TOP_18| vudu.png| +-500| 1500| +850| ComfortAa-Medium| | #FFFFFF| 0| 15| #FFFFFF| | vudu_top_18| #3567AC| 1| 1| 0| 1',</v>
      </c>
    </row>
    <row r="645" spans="1:19" x14ac:dyDescent="0.25">
      <c r="A645" t="s">
        <v>2324</v>
      </c>
      <c r="B645" t="s">
        <v>2295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"apple_" &amp; LOWER(A645)</f>
        <v>apple_top_19</v>
      </c>
      <c r="N645" t="s">
        <v>2257</v>
      </c>
      <c r="O645">
        <v>1</v>
      </c>
      <c r="P645">
        <v>1</v>
      </c>
      <c r="Q645">
        <v>0</v>
      </c>
      <c r="R645" t="s">
        <v>1747</v>
      </c>
      <c r="S645" t="str">
        <f t="shared" si="30"/>
        <v>'TOP_19| Apple TV+.png| +-500| 1500| +850| ComfortAa-Medium| | #FFFFFF| 0| 15| #FFFFFF| | apple_top_19| #494949| 1| 1| 0| 1',</v>
      </c>
    </row>
    <row r="646" spans="1:19" x14ac:dyDescent="0.25">
      <c r="A646" t="s">
        <v>2324</v>
      </c>
      <c r="B646" t="s">
        <v>2296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"disney_" &amp;LOWER(A646)</f>
        <v>disney_top_19</v>
      </c>
      <c r="N646" t="s">
        <v>2260</v>
      </c>
      <c r="O646">
        <v>1</v>
      </c>
      <c r="P646">
        <v>1</v>
      </c>
      <c r="Q646">
        <v>0</v>
      </c>
      <c r="R646" t="s">
        <v>1747</v>
      </c>
      <c r="S646" t="str">
        <f t="shared" si="30"/>
        <v>'TOP_19| Disney+.png| +-500| 1500| +850| ComfortAa-Medium| | #FFFFFF| 0| 15| #FFFFFF| | disney_top_19| #002CA1| 1| 1| 0| 1',</v>
      </c>
    </row>
    <row r="647" spans="1:19" x14ac:dyDescent="0.25">
      <c r="A647" t="s">
        <v>2324</v>
      </c>
      <c r="B647" t="s">
        <v>2297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"google_" &amp; LOWER(A647)</f>
        <v>google_top_19</v>
      </c>
      <c r="N647" t="s">
        <v>2263</v>
      </c>
      <c r="O647">
        <v>1</v>
      </c>
      <c r="P647">
        <v>1</v>
      </c>
      <c r="Q647">
        <v>0</v>
      </c>
      <c r="R647" t="s">
        <v>1747</v>
      </c>
      <c r="S647" t="str">
        <f t="shared" si="30"/>
        <v>'TOP_19| google_play.png| +-500| 1500| +850| ComfortAa-Medium| | #FFFFFF| 0| 15| #FFFFFF| | google_top_19| #B81282| 1| 1| 0| 1',</v>
      </c>
    </row>
    <row r="648" spans="1:19" x14ac:dyDescent="0.25">
      <c r="A648" t="s">
        <v>2324</v>
      </c>
      <c r="B648" t="s">
        <v>2298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"hbo_" &amp; LOWER(A648)</f>
        <v>hbo_top_19</v>
      </c>
      <c r="N648" t="s">
        <v>2266</v>
      </c>
      <c r="O648">
        <v>1</v>
      </c>
      <c r="P648">
        <v>1</v>
      </c>
      <c r="Q648">
        <v>0</v>
      </c>
      <c r="R648" t="s">
        <v>1747</v>
      </c>
      <c r="S648" t="str">
        <f t="shared" si="30"/>
        <v>'TOP_19| HBO Max.png| +-500| 1500| +850| ComfortAa-Medium| | #FFFFFF| 0| 15| #FFFFFF| | hbo_top_19| #9015C5| 1| 1| 0| 1',</v>
      </c>
    </row>
    <row r="649" spans="1:19" x14ac:dyDescent="0.25">
      <c r="A649" t="s">
        <v>2324</v>
      </c>
      <c r="B649" t="s">
        <v>2299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"hulu_" &amp; LOWER(A649)</f>
        <v>hulu_top_19</v>
      </c>
      <c r="N649" t="s">
        <v>2269</v>
      </c>
      <c r="O649">
        <v>1</v>
      </c>
      <c r="P649">
        <v>1</v>
      </c>
      <c r="Q649">
        <v>0</v>
      </c>
      <c r="R649" t="s">
        <v>1747</v>
      </c>
      <c r="S649" t="str">
        <f t="shared" si="30"/>
        <v>'TOP_19| hulu.png| +-500| 1500| +850| ComfortAa-Medium| | #FFFFFF| 0| 15| #FFFFFF| | hulu_top_19| #1BB68A| 1| 1| 0| 1',</v>
      </c>
    </row>
    <row r="650" spans="1:19" x14ac:dyDescent="0.25">
      <c r="A650" t="s">
        <v>2324</v>
      </c>
      <c r="B650" t="s">
        <v>2300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"imdb_" &amp; LOWER(A650)</f>
        <v>imdb_top_19</v>
      </c>
      <c r="N650" t="s">
        <v>2272</v>
      </c>
      <c r="O650">
        <v>1</v>
      </c>
      <c r="P650">
        <v>1</v>
      </c>
      <c r="Q650">
        <v>0</v>
      </c>
      <c r="R650" t="s">
        <v>1747</v>
      </c>
      <c r="S650" t="str">
        <f t="shared" si="30"/>
        <v>'TOP_19| IMDb.png| +-500| 1500| +850| ComfortAa-Medium| | #FFFFFF| 0| 15| #FFFFFF| | imdb_top_19| #D7B00B| 1| 1| 0| 1',</v>
      </c>
    </row>
    <row r="651" spans="1:19" x14ac:dyDescent="0.25">
      <c r="A651" t="s">
        <v>2324</v>
      </c>
      <c r="B651" t="s">
        <v>2301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"itunes_" &amp; LOWER(A651)</f>
        <v>itunes_top_19</v>
      </c>
      <c r="N651" t="s">
        <v>2275</v>
      </c>
      <c r="O651">
        <v>1</v>
      </c>
      <c r="P651">
        <v>1</v>
      </c>
      <c r="Q651">
        <v>0</v>
      </c>
      <c r="R651" t="s">
        <v>1747</v>
      </c>
      <c r="S651" t="str">
        <f t="shared" si="30"/>
        <v>'TOP_19| itunes.png| +-500| 1500| +850| ComfortAa-Medium| | #FFFFFF| 0| 15| #FFFFFF| | itunes_top_19| #D500CC| 1| 1| 0| 1',</v>
      </c>
    </row>
    <row r="652" spans="1:19" x14ac:dyDescent="0.25">
      <c r="A652" t="s">
        <v>2324</v>
      </c>
      <c r="B652" t="s">
        <v>2302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"max_" &amp; LOWER(A652)</f>
        <v>max_top_19</v>
      </c>
      <c r="N652" t="s">
        <v>2278</v>
      </c>
      <c r="O652">
        <v>1</v>
      </c>
      <c r="P652">
        <v>1</v>
      </c>
      <c r="Q652">
        <v>0</v>
      </c>
      <c r="R652" t="s">
        <v>1747</v>
      </c>
      <c r="S652" t="str">
        <f t="shared" si="30"/>
        <v>'TOP_19| Max.png| +-500| 1500| +850| ComfortAa-Medium| | #FFFFFF| 0| 15| #FFFFFF| | max_top_19| #002BE7| 1| 1| 0| 1',</v>
      </c>
    </row>
    <row r="653" spans="1:19" x14ac:dyDescent="0.25">
      <c r="A653" t="s">
        <v>2324</v>
      </c>
      <c r="B653" t="s">
        <v>2303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"netflix_" &amp; LOWER(A653)</f>
        <v>netflix_top_19</v>
      </c>
      <c r="N653" t="s">
        <v>2281</v>
      </c>
      <c r="O653">
        <v>1</v>
      </c>
      <c r="P653">
        <v>1</v>
      </c>
      <c r="Q653">
        <v>0</v>
      </c>
      <c r="R653" t="s">
        <v>1747</v>
      </c>
      <c r="S653" t="str">
        <f t="shared" si="30"/>
        <v>'TOP_19| Netflix.png| +-500| 1500| +850| ComfortAa-Medium| | #FFFFFF| 0| 15| #FFFFFF| | netflix_top_19| #B4121D| 1| 1| 0| 1',</v>
      </c>
    </row>
    <row r="654" spans="1:19" x14ac:dyDescent="0.25">
      <c r="A654" t="s">
        <v>2324</v>
      </c>
      <c r="B654" t="s">
        <v>2304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"paramount_" &amp; LOWER(A654)</f>
        <v>paramount_top_19</v>
      </c>
      <c r="N654" t="s">
        <v>2284</v>
      </c>
      <c r="O654">
        <v>1</v>
      </c>
      <c r="P654">
        <v>1</v>
      </c>
      <c r="Q654">
        <v>0</v>
      </c>
      <c r="R654" t="s">
        <v>1747</v>
      </c>
      <c r="S654" t="str">
        <f t="shared" si="30"/>
        <v>'TOP_19| Paramount+.png| +-500| 1500| +850| ComfortAa-Medium| | #FFFFFF| 0| 15| #FFFFFF| | paramount_top_19| #1641C3| 1| 1| 0| 1',</v>
      </c>
    </row>
    <row r="655" spans="1:19" x14ac:dyDescent="0.25">
      <c r="A655" t="s">
        <v>2324</v>
      </c>
      <c r="B655" t="s">
        <v>2305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"prime_" &amp; LOWER(A655)</f>
        <v>prime_top_19</v>
      </c>
      <c r="N655" t="s">
        <v>2287</v>
      </c>
      <c r="O655">
        <v>1</v>
      </c>
      <c r="P655">
        <v>1</v>
      </c>
      <c r="Q655">
        <v>0</v>
      </c>
      <c r="R655" t="s">
        <v>1747</v>
      </c>
      <c r="S655" t="str">
        <f t="shared" si="30"/>
        <v>'TOP_19| Prime Video.png| +-500| 1500| +850| ComfortAa-Medium| | #FFFFFF| 0| 15| #FFFFFF| | prime_top_19| #43ABCE| 1| 1| 0| 1',</v>
      </c>
    </row>
    <row r="656" spans="1:19" x14ac:dyDescent="0.25">
      <c r="A656" t="s">
        <v>2324</v>
      </c>
      <c r="B656" t="s">
        <v>2306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"star_plus_" &amp; LOWER(A656)</f>
        <v>star_plus_top_19</v>
      </c>
      <c r="N656" t="s">
        <v>2290</v>
      </c>
      <c r="O656">
        <v>1</v>
      </c>
      <c r="P656">
        <v>1</v>
      </c>
      <c r="Q656">
        <v>0</v>
      </c>
      <c r="R656" t="s">
        <v>1747</v>
      </c>
      <c r="S656" t="str">
        <f t="shared" si="30"/>
        <v>'TOP_19| star_plus.png| +-500| 1500| +850| ComfortAa-Medium| | #FFFFFF| 0| 15| #FFFFFF| | star_plus_top_19| #4A3159| 1| 1| 0| 1',</v>
      </c>
    </row>
    <row r="657" spans="1:19" x14ac:dyDescent="0.25">
      <c r="A657" t="s">
        <v>2324</v>
      </c>
      <c r="B657" t="s">
        <v>2307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"vudu_" &amp; LOWER(A657)</f>
        <v>vudu_top_19</v>
      </c>
      <c r="N657" t="s">
        <v>2293</v>
      </c>
      <c r="O657">
        <v>1</v>
      </c>
      <c r="P657">
        <v>1</v>
      </c>
      <c r="Q657">
        <v>0</v>
      </c>
      <c r="R657" t="s">
        <v>1747</v>
      </c>
      <c r="S657" t="str">
        <f t="shared" si="30"/>
        <v>'TOP_19| vudu.png| +-500| 1500| +850| ComfortAa-Medium| | #FFFFFF| 0| 15| #FFFFFF| | vudu_top_19| #3567AC| 1| 1| 0| 1',</v>
      </c>
    </row>
    <row r="658" spans="1:19" x14ac:dyDescent="0.25">
      <c r="A658" t="s">
        <v>2325</v>
      </c>
      <c r="B658" t="s">
        <v>2295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"apple_" &amp; LOWER(A658)</f>
        <v>apple_top_20</v>
      </c>
      <c r="N658" t="s">
        <v>2257</v>
      </c>
      <c r="O658">
        <v>1</v>
      </c>
      <c r="P658">
        <v>1</v>
      </c>
      <c r="Q658">
        <v>0</v>
      </c>
      <c r="R658" t="s">
        <v>1747</v>
      </c>
      <c r="S658" t="str">
        <f t="shared" si="30"/>
        <v>'TOP_20| Apple TV+.png| +-500| 1500| +850| ComfortAa-Medium| | #FFFFFF| 0| 15| #FFFFFF| | apple_top_20| #494949| 1| 1| 0| 1',</v>
      </c>
    </row>
    <row r="659" spans="1:19" x14ac:dyDescent="0.25">
      <c r="A659" t="s">
        <v>2325</v>
      </c>
      <c r="B659" t="s">
        <v>2296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"disney_" &amp;LOWER(A659)</f>
        <v>disney_top_20</v>
      </c>
      <c r="N659" t="s">
        <v>2260</v>
      </c>
      <c r="O659">
        <v>1</v>
      </c>
      <c r="P659">
        <v>1</v>
      </c>
      <c r="Q659">
        <v>0</v>
      </c>
      <c r="R659" t="s">
        <v>1747</v>
      </c>
      <c r="S659" t="str">
        <f t="shared" si="30"/>
        <v>'TOP_20| Disney+.png| +-500| 1500| +850| ComfortAa-Medium| | #FFFFFF| 0| 15| #FFFFFF| | disney_top_20| #002CA1| 1| 1| 0| 1',</v>
      </c>
    </row>
    <row r="660" spans="1:19" x14ac:dyDescent="0.25">
      <c r="A660" t="s">
        <v>2325</v>
      </c>
      <c r="B660" t="s">
        <v>2297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"google_" &amp; LOWER(A660)</f>
        <v>google_top_20</v>
      </c>
      <c r="N660" t="s">
        <v>2263</v>
      </c>
      <c r="O660">
        <v>1</v>
      </c>
      <c r="P660">
        <v>1</v>
      </c>
      <c r="Q660">
        <v>0</v>
      </c>
      <c r="R660" t="s">
        <v>1747</v>
      </c>
      <c r="S660" t="str">
        <f t="shared" si="30"/>
        <v>'TOP_20| google_play.png| +-500| 1500| +850| ComfortAa-Medium| | #FFFFFF| 0| 15| #FFFFFF| | google_top_20| #B81282| 1| 1| 0| 1',</v>
      </c>
    </row>
    <row r="661" spans="1:19" x14ac:dyDescent="0.25">
      <c r="A661" t="s">
        <v>2325</v>
      </c>
      <c r="B661" t="s">
        <v>2298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"hbo_" &amp; LOWER(A661)</f>
        <v>hbo_top_20</v>
      </c>
      <c r="N661" t="s">
        <v>2266</v>
      </c>
      <c r="O661">
        <v>1</v>
      </c>
      <c r="P661">
        <v>1</v>
      </c>
      <c r="Q661">
        <v>0</v>
      </c>
      <c r="R661" t="s">
        <v>1747</v>
      </c>
      <c r="S661" t="str">
        <f t="shared" si="30"/>
        <v>'TOP_20| HBO Max.png| +-500| 1500| +850| ComfortAa-Medium| | #FFFFFF| 0| 15| #FFFFFF| | hbo_top_20| #9015C5| 1| 1| 0| 1',</v>
      </c>
    </row>
    <row r="662" spans="1:19" x14ac:dyDescent="0.25">
      <c r="A662" t="s">
        <v>2325</v>
      </c>
      <c r="B662" t="s">
        <v>2299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"hulu_" &amp; LOWER(A662)</f>
        <v>hulu_top_20</v>
      </c>
      <c r="N662" t="s">
        <v>2269</v>
      </c>
      <c r="O662">
        <v>1</v>
      </c>
      <c r="P662">
        <v>1</v>
      </c>
      <c r="Q662">
        <v>0</v>
      </c>
      <c r="R662" t="s">
        <v>1747</v>
      </c>
      <c r="S662" t="str">
        <f t="shared" si="30"/>
        <v>'TOP_20| hulu.png| +-500| 1500| +850| ComfortAa-Medium| | #FFFFFF| 0| 15| #FFFFFF| | hulu_top_20| #1BB68A| 1| 1| 0| 1',</v>
      </c>
    </row>
    <row r="663" spans="1:19" x14ac:dyDescent="0.25">
      <c r="A663" t="s">
        <v>2325</v>
      </c>
      <c r="B663" t="s">
        <v>2300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"imdb_" &amp; LOWER(A663)</f>
        <v>imdb_top_20</v>
      </c>
      <c r="N663" t="s">
        <v>2272</v>
      </c>
      <c r="O663">
        <v>1</v>
      </c>
      <c r="P663">
        <v>1</v>
      </c>
      <c r="Q663">
        <v>0</v>
      </c>
      <c r="R663" t="s">
        <v>1747</v>
      </c>
      <c r="S663" t="str">
        <f t="shared" si="30"/>
        <v>'TOP_20| IMDb.png| +-500| 1500| +850| ComfortAa-Medium| | #FFFFFF| 0| 15| #FFFFFF| | imdb_top_20| #D7B00B| 1| 1| 0| 1',</v>
      </c>
    </row>
    <row r="664" spans="1:19" x14ac:dyDescent="0.25">
      <c r="A664" t="s">
        <v>2325</v>
      </c>
      <c r="B664" t="s">
        <v>2301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"itunes_" &amp; LOWER(A664)</f>
        <v>itunes_top_20</v>
      </c>
      <c r="N664" t="s">
        <v>2275</v>
      </c>
      <c r="O664">
        <v>1</v>
      </c>
      <c r="P664">
        <v>1</v>
      </c>
      <c r="Q664">
        <v>0</v>
      </c>
      <c r="R664" t="s">
        <v>1747</v>
      </c>
      <c r="S664" t="str">
        <f t="shared" si="30"/>
        <v>'TOP_20| itunes.png| +-500| 1500| +850| ComfortAa-Medium| | #FFFFFF| 0| 15| #FFFFFF| | itunes_top_20| #D500CC| 1| 1| 0| 1',</v>
      </c>
    </row>
    <row r="665" spans="1:19" x14ac:dyDescent="0.25">
      <c r="A665" t="s">
        <v>2325</v>
      </c>
      <c r="B665" t="s">
        <v>2302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"max_" &amp; LOWER(A665)</f>
        <v>max_top_20</v>
      </c>
      <c r="N665" t="s">
        <v>2278</v>
      </c>
      <c r="O665">
        <v>1</v>
      </c>
      <c r="P665">
        <v>1</v>
      </c>
      <c r="Q665">
        <v>0</v>
      </c>
      <c r="R665" t="s">
        <v>1747</v>
      </c>
      <c r="S665" t="str">
        <f t="shared" si="30"/>
        <v>'TOP_20| Max.png| +-500| 1500| +850| ComfortAa-Medium| | #FFFFFF| 0| 15| #FFFFFF| | max_top_20| #002BE7| 1| 1| 0| 1',</v>
      </c>
    </row>
    <row r="666" spans="1:19" x14ac:dyDescent="0.25">
      <c r="A666" t="s">
        <v>2325</v>
      </c>
      <c r="B666" t="s">
        <v>2303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"netflix_" &amp; LOWER(A666)</f>
        <v>netflix_top_20</v>
      </c>
      <c r="N666" t="s">
        <v>2281</v>
      </c>
      <c r="O666">
        <v>1</v>
      </c>
      <c r="P666">
        <v>1</v>
      </c>
      <c r="Q666">
        <v>0</v>
      </c>
      <c r="R666" t="s">
        <v>1747</v>
      </c>
      <c r="S666" t="str">
        <f t="shared" si="30"/>
        <v>'TOP_20| Netflix.png| +-500| 1500| +850| ComfortAa-Medium| | #FFFFFF| 0| 15| #FFFFFF| | netflix_top_20| #B4121D| 1| 1| 0| 1',</v>
      </c>
    </row>
    <row r="667" spans="1:19" x14ac:dyDescent="0.25">
      <c r="A667" t="s">
        <v>2325</v>
      </c>
      <c r="B667" t="s">
        <v>2304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"paramount_" &amp; LOWER(A667)</f>
        <v>paramount_top_20</v>
      </c>
      <c r="N667" t="s">
        <v>2284</v>
      </c>
      <c r="O667">
        <v>1</v>
      </c>
      <c r="P667">
        <v>1</v>
      </c>
      <c r="Q667">
        <v>0</v>
      </c>
      <c r="R667" t="s">
        <v>1747</v>
      </c>
      <c r="S667" t="str">
        <f t="shared" si="30"/>
        <v>'TOP_20| Paramount+.png| +-500| 1500| +850| ComfortAa-Medium| | #FFFFFF| 0| 15| #FFFFFF| | paramount_top_20| #1641C3| 1| 1| 0| 1',</v>
      </c>
    </row>
    <row r="668" spans="1:19" x14ac:dyDescent="0.25">
      <c r="A668" t="s">
        <v>2325</v>
      </c>
      <c r="B668" t="s">
        <v>2305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"prime_" &amp; LOWER(A668)</f>
        <v>prime_top_20</v>
      </c>
      <c r="N668" t="s">
        <v>2287</v>
      </c>
      <c r="O668">
        <v>1</v>
      </c>
      <c r="P668">
        <v>1</v>
      </c>
      <c r="Q668">
        <v>0</v>
      </c>
      <c r="R668" t="s">
        <v>1747</v>
      </c>
      <c r="S668" t="str">
        <f t="shared" si="30"/>
        <v>'TOP_20| Prime Video.png| +-500| 1500| +850| ComfortAa-Medium| | #FFFFFF| 0| 15| #FFFFFF| | prime_top_20| #43ABCE| 1| 1| 0| 1',</v>
      </c>
    </row>
    <row r="669" spans="1:19" x14ac:dyDescent="0.25">
      <c r="A669" t="s">
        <v>2325</v>
      </c>
      <c r="B669" t="s">
        <v>2306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"star_plus_" &amp; LOWER(A669)</f>
        <v>star_plus_top_20</v>
      </c>
      <c r="N669" t="s">
        <v>2290</v>
      </c>
      <c r="O669">
        <v>1</v>
      </c>
      <c r="P669">
        <v>1</v>
      </c>
      <c r="Q669">
        <v>0</v>
      </c>
      <c r="R669" t="s">
        <v>1747</v>
      </c>
      <c r="S669" t="str">
        <f t="shared" ref="S669:S732" si="31">"'"&amp;MID(A669,FIND(MID(TRIM(A669),1,1),A669),LEN(A669))&amp;"| "&amp;MID(B669,FIND(MID(TRIM(B669),1,1),B669),LEN(B669))&amp;"| +"&amp;C669&amp;"| "&amp;D669&amp;"| +"&amp;E669&amp;"| "&amp;MID(F669,FIND(MID(TRIM(F669),1,1),F669),LEN(F669))&amp;"| "&amp;G669&amp;"| "&amp;MID(H669,FIND(MID(TRIM(H669),1,1),H669),LEN(H669))&amp;"| "&amp;I669&amp;"| "&amp;J669&amp;"| "&amp;MID(K669,FIND(MID(TRIM(K669),1,1),K669),LEN(K669))&amp;"| "&amp;L669&amp;"| "&amp;MID(M669,FIND(MID(TRIM(M669),1,1),M669),LEN(M669))&amp;"| "&amp;MID(N669,FIND(MID(TRIM(N669),1,1),N669),LEN(N669))&amp;"| "&amp;MID(O669,FIND(MID(TRIM(O669),1,1),O669),LEN(O669))&amp;"| "&amp;MID(P669,FIND(MID(TRIM(P669),1,1),P669),LEN(P669))&amp;"| "&amp;MID(Q669,FIND(MID(TRIM(Q669),1,1),Q669),LEN(Q669))&amp;"| "&amp;MID(R669,FIND(MID(TRIM(R669),1,1),R669),LEN(R669))</f>
        <v>'TOP_20| star_plus.png| +-500| 1500| +850| ComfortAa-Medium| | #FFFFFF| 0| 15| #FFFFFF| | star_plus_top_20| #4A3159| 1| 1| 0| 1',</v>
      </c>
    </row>
    <row r="670" spans="1:19" x14ac:dyDescent="0.25">
      <c r="A670" t="s">
        <v>2325</v>
      </c>
      <c r="B670" t="s">
        <v>2307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"vudu_" &amp; LOWER(A670)</f>
        <v>vudu_top_20</v>
      </c>
      <c r="N670" t="s">
        <v>2293</v>
      </c>
      <c r="O670">
        <v>1</v>
      </c>
      <c r="P670">
        <v>1</v>
      </c>
      <c r="Q670">
        <v>0</v>
      </c>
      <c r="R670" t="s">
        <v>1747</v>
      </c>
      <c r="S670" t="str">
        <f t="shared" si="31"/>
        <v>'TOP_20| vudu.png| +-500| 1500| +850| ComfortAa-Medium| | #FFFFFF| 0| 15| #FFFFFF| | vudu_top_20| #3567AC| 1| 1| 0| 1',</v>
      </c>
    </row>
    <row r="671" spans="1:19" x14ac:dyDescent="0.25">
      <c r="A671" t="s">
        <v>2326</v>
      </c>
      <c r="B671" t="s">
        <v>2295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"apple_" &amp; LOWER(A671)</f>
        <v>apple_top_21</v>
      </c>
      <c r="N671" t="s">
        <v>2257</v>
      </c>
      <c r="O671">
        <v>1</v>
      </c>
      <c r="P671">
        <v>1</v>
      </c>
      <c r="Q671">
        <v>0</v>
      </c>
      <c r="R671" t="s">
        <v>1747</v>
      </c>
      <c r="S671" t="str">
        <f t="shared" si="31"/>
        <v>'TOP_21| Apple TV+.png| +-500| 1500| +850| ComfortAa-Medium| | #FFFFFF| 0| 15| #FFFFFF| | apple_top_21| #494949| 1| 1| 0| 1',</v>
      </c>
    </row>
    <row r="672" spans="1:19" x14ac:dyDescent="0.25">
      <c r="A672" t="s">
        <v>2326</v>
      </c>
      <c r="B672" t="s">
        <v>2296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"disney_" &amp;LOWER(A672)</f>
        <v>disney_top_21</v>
      </c>
      <c r="N672" t="s">
        <v>2260</v>
      </c>
      <c r="O672">
        <v>1</v>
      </c>
      <c r="P672">
        <v>1</v>
      </c>
      <c r="Q672">
        <v>0</v>
      </c>
      <c r="R672" t="s">
        <v>1747</v>
      </c>
      <c r="S672" t="str">
        <f t="shared" si="31"/>
        <v>'TOP_21| Disney+.png| +-500| 1500| +850| ComfortAa-Medium| | #FFFFFF| 0| 15| #FFFFFF| | disney_top_21| #002CA1| 1| 1| 0| 1',</v>
      </c>
    </row>
    <row r="673" spans="1:19" x14ac:dyDescent="0.25">
      <c r="A673" t="s">
        <v>2326</v>
      </c>
      <c r="B673" t="s">
        <v>2297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"google_" &amp; LOWER(A673)</f>
        <v>google_top_21</v>
      </c>
      <c r="N673" t="s">
        <v>2263</v>
      </c>
      <c r="O673">
        <v>1</v>
      </c>
      <c r="P673">
        <v>1</v>
      </c>
      <c r="Q673">
        <v>0</v>
      </c>
      <c r="R673" t="s">
        <v>1747</v>
      </c>
      <c r="S673" t="str">
        <f t="shared" si="31"/>
        <v>'TOP_21| google_play.png| +-500| 1500| +850| ComfortAa-Medium| | #FFFFFF| 0| 15| #FFFFFF| | google_top_21| #B81282| 1| 1| 0| 1',</v>
      </c>
    </row>
    <row r="674" spans="1:19" x14ac:dyDescent="0.25">
      <c r="A674" t="s">
        <v>2326</v>
      </c>
      <c r="B674" t="s">
        <v>2298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"hbo_" &amp; LOWER(A674)</f>
        <v>hbo_top_21</v>
      </c>
      <c r="N674" t="s">
        <v>2266</v>
      </c>
      <c r="O674">
        <v>1</v>
      </c>
      <c r="P674">
        <v>1</v>
      </c>
      <c r="Q674">
        <v>0</v>
      </c>
      <c r="R674" t="s">
        <v>1747</v>
      </c>
      <c r="S674" t="str">
        <f t="shared" si="31"/>
        <v>'TOP_21| HBO Max.png| +-500| 1500| +850| ComfortAa-Medium| | #FFFFFF| 0| 15| #FFFFFF| | hbo_top_21| #9015C5| 1| 1| 0| 1',</v>
      </c>
    </row>
    <row r="675" spans="1:19" x14ac:dyDescent="0.25">
      <c r="A675" t="s">
        <v>2326</v>
      </c>
      <c r="B675" t="s">
        <v>2299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"hulu_" &amp; LOWER(A675)</f>
        <v>hulu_top_21</v>
      </c>
      <c r="N675" t="s">
        <v>2269</v>
      </c>
      <c r="O675">
        <v>1</v>
      </c>
      <c r="P675">
        <v>1</v>
      </c>
      <c r="Q675">
        <v>0</v>
      </c>
      <c r="R675" t="s">
        <v>1747</v>
      </c>
      <c r="S675" t="str">
        <f t="shared" si="31"/>
        <v>'TOP_21| hulu.png| +-500| 1500| +850| ComfortAa-Medium| | #FFFFFF| 0| 15| #FFFFFF| | hulu_top_21| #1BB68A| 1| 1| 0| 1',</v>
      </c>
    </row>
    <row r="676" spans="1:19" x14ac:dyDescent="0.25">
      <c r="A676" t="s">
        <v>2326</v>
      </c>
      <c r="B676" t="s">
        <v>2300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"imdb_" &amp; LOWER(A676)</f>
        <v>imdb_top_21</v>
      </c>
      <c r="N676" t="s">
        <v>2272</v>
      </c>
      <c r="O676">
        <v>1</v>
      </c>
      <c r="P676">
        <v>1</v>
      </c>
      <c r="Q676">
        <v>0</v>
      </c>
      <c r="R676" t="s">
        <v>1747</v>
      </c>
      <c r="S676" t="str">
        <f t="shared" si="31"/>
        <v>'TOP_21| IMDb.png| +-500| 1500| +850| ComfortAa-Medium| | #FFFFFF| 0| 15| #FFFFFF| | imdb_top_21| #D7B00B| 1| 1| 0| 1',</v>
      </c>
    </row>
    <row r="677" spans="1:19" x14ac:dyDescent="0.25">
      <c r="A677" t="s">
        <v>2326</v>
      </c>
      <c r="B677" t="s">
        <v>2301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"itunes_" &amp; LOWER(A677)</f>
        <v>itunes_top_21</v>
      </c>
      <c r="N677" t="s">
        <v>2275</v>
      </c>
      <c r="O677">
        <v>1</v>
      </c>
      <c r="P677">
        <v>1</v>
      </c>
      <c r="Q677">
        <v>0</v>
      </c>
      <c r="R677" t="s">
        <v>1747</v>
      </c>
      <c r="S677" t="str">
        <f t="shared" si="31"/>
        <v>'TOP_21| itunes.png| +-500| 1500| +850| ComfortAa-Medium| | #FFFFFF| 0| 15| #FFFFFF| | itunes_top_21| #D500CC| 1| 1| 0| 1',</v>
      </c>
    </row>
    <row r="678" spans="1:19" x14ac:dyDescent="0.25">
      <c r="A678" t="s">
        <v>2326</v>
      </c>
      <c r="B678" t="s">
        <v>2302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"max_" &amp; LOWER(A678)</f>
        <v>max_top_21</v>
      </c>
      <c r="N678" t="s">
        <v>2278</v>
      </c>
      <c r="O678">
        <v>1</v>
      </c>
      <c r="P678">
        <v>1</v>
      </c>
      <c r="Q678">
        <v>0</v>
      </c>
      <c r="R678" t="s">
        <v>1747</v>
      </c>
      <c r="S678" t="str">
        <f t="shared" si="31"/>
        <v>'TOP_21| Max.png| +-500| 1500| +850| ComfortAa-Medium| | #FFFFFF| 0| 15| #FFFFFF| | max_top_21| #002BE7| 1| 1| 0| 1',</v>
      </c>
    </row>
    <row r="679" spans="1:19" x14ac:dyDescent="0.25">
      <c r="A679" t="s">
        <v>2326</v>
      </c>
      <c r="B679" t="s">
        <v>2303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"netflix_" &amp; LOWER(A679)</f>
        <v>netflix_top_21</v>
      </c>
      <c r="N679" t="s">
        <v>2281</v>
      </c>
      <c r="O679">
        <v>1</v>
      </c>
      <c r="P679">
        <v>1</v>
      </c>
      <c r="Q679">
        <v>0</v>
      </c>
      <c r="R679" t="s">
        <v>1747</v>
      </c>
      <c r="S679" t="str">
        <f t="shared" si="31"/>
        <v>'TOP_21| Netflix.png| +-500| 1500| +850| ComfortAa-Medium| | #FFFFFF| 0| 15| #FFFFFF| | netflix_top_21| #B4121D| 1| 1| 0| 1',</v>
      </c>
    </row>
    <row r="680" spans="1:19" x14ac:dyDescent="0.25">
      <c r="A680" t="s">
        <v>2326</v>
      </c>
      <c r="B680" t="s">
        <v>2304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"paramount_" &amp; LOWER(A680)</f>
        <v>paramount_top_21</v>
      </c>
      <c r="N680" t="s">
        <v>2284</v>
      </c>
      <c r="O680">
        <v>1</v>
      </c>
      <c r="P680">
        <v>1</v>
      </c>
      <c r="Q680">
        <v>0</v>
      </c>
      <c r="R680" t="s">
        <v>1747</v>
      </c>
      <c r="S680" t="str">
        <f t="shared" si="31"/>
        <v>'TOP_21| Paramount+.png| +-500| 1500| +850| ComfortAa-Medium| | #FFFFFF| 0| 15| #FFFFFF| | paramount_top_21| #1641C3| 1| 1| 0| 1',</v>
      </c>
    </row>
    <row r="681" spans="1:19" x14ac:dyDescent="0.25">
      <c r="A681" t="s">
        <v>2326</v>
      </c>
      <c r="B681" t="s">
        <v>2305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"prime_" &amp; LOWER(A681)</f>
        <v>prime_top_21</v>
      </c>
      <c r="N681" t="s">
        <v>2287</v>
      </c>
      <c r="O681">
        <v>1</v>
      </c>
      <c r="P681">
        <v>1</v>
      </c>
      <c r="Q681">
        <v>0</v>
      </c>
      <c r="R681" t="s">
        <v>1747</v>
      </c>
      <c r="S681" t="str">
        <f t="shared" si="31"/>
        <v>'TOP_21| Prime Video.png| +-500| 1500| +850| ComfortAa-Medium| | #FFFFFF| 0| 15| #FFFFFF| | prime_top_21| #43ABCE| 1| 1| 0| 1',</v>
      </c>
    </row>
    <row r="682" spans="1:19" x14ac:dyDescent="0.25">
      <c r="A682" t="s">
        <v>2326</v>
      </c>
      <c r="B682" t="s">
        <v>2306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"star_plus_" &amp; LOWER(A682)</f>
        <v>star_plus_top_21</v>
      </c>
      <c r="N682" t="s">
        <v>2290</v>
      </c>
      <c r="O682">
        <v>1</v>
      </c>
      <c r="P682">
        <v>1</v>
      </c>
      <c r="Q682">
        <v>0</v>
      </c>
      <c r="R682" t="s">
        <v>1747</v>
      </c>
      <c r="S682" t="str">
        <f t="shared" si="31"/>
        <v>'TOP_21| star_plus.png| +-500| 1500| +850| ComfortAa-Medium| | #FFFFFF| 0| 15| #FFFFFF| | star_plus_top_21| #4A3159| 1| 1| 0| 1',</v>
      </c>
    </row>
    <row r="683" spans="1:19" x14ac:dyDescent="0.25">
      <c r="A683" t="s">
        <v>2326</v>
      </c>
      <c r="B683" t="s">
        <v>2307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"vudu_" &amp; LOWER(A683)</f>
        <v>vudu_top_21</v>
      </c>
      <c r="N683" t="s">
        <v>2293</v>
      </c>
      <c r="O683">
        <v>1</v>
      </c>
      <c r="P683">
        <v>1</v>
      </c>
      <c r="Q683">
        <v>0</v>
      </c>
      <c r="R683" t="s">
        <v>1747</v>
      </c>
      <c r="S683" t="str">
        <f t="shared" si="31"/>
        <v>'TOP_21| vudu.png| +-500| 1500| +850| ComfortAa-Medium| | #FFFFFF| 0| 15| #FFFFFF| | vudu_top_21| #3567AC| 1| 1| 0| 1',</v>
      </c>
    </row>
    <row r="684" spans="1:19" x14ac:dyDescent="0.25">
      <c r="A684" t="s">
        <v>2327</v>
      </c>
      <c r="B684" t="s">
        <v>2295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"apple_" &amp; LOWER(A684)</f>
        <v>apple_top_22</v>
      </c>
      <c r="N684" t="s">
        <v>2257</v>
      </c>
      <c r="O684">
        <v>1</v>
      </c>
      <c r="P684">
        <v>1</v>
      </c>
      <c r="Q684">
        <v>0</v>
      </c>
      <c r="R684" t="s">
        <v>1747</v>
      </c>
      <c r="S684" t="str">
        <f t="shared" si="31"/>
        <v>'TOP_22| Apple TV+.png| +-500| 1500| +850| ComfortAa-Medium| | #FFFFFF| 0| 15| #FFFFFF| | apple_top_22| #494949| 1| 1| 0| 1',</v>
      </c>
    </row>
    <row r="685" spans="1:19" x14ac:dyDescent="0.25">
      <c r="A685" t="s">
        <v>2327</v>
      </c>
      <c r="B685" t="s">
        <v>2296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"disney_" &amp;LOWER(A685)</f>
        <v>disney_top_22</v>
      </c>
      <c r="N685" t="s">
        <v>2260</v>
      </c>
      <c r="O685">
        <v>1</v>
      </c>
      <c r="P685">
        <v>1</v>
      </c>
      <c r="Q685">
        <v>0</v>
      </c>
      <c r="R685" t="s">
        <v>1747</v>
      </c>
      <c r="S685" t="str">
        <f t="shared" si="31"/>
        <v>'TOP_22| Disney+.png| +-500| 1500| +850| ComfortAa-Medium| | #FFFFFF| 0| 15| #FFFFFF| | disney_top_22| #002CA1| 1| 1| 0| 1',</v>
      </c>
    </row>
    <row r="686" spans="1:19" x14ac:dyDescent="0.25">
      <c r="A686" t="s">
        <v>2327</v>
      </c>
      <c r="B686" t="s">
        <v>2297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"google_" &amp; LOWER(A686)</f>
        <v>google_top_22</v>
      </c>
      <c r="N686" t="s">
        <v>2263</v>
      </c>
      <c r="O686">
        <v>1</v>
      </c>
      <c r="P686">
        <v>1</v>
      </c>
      <c r="Q686">
        <v>0</v>
      </c>
      <c r="R686" t="s">
        <v>1747</v>
      </c>
      <c r="S686" t="str">
        <f t="shared" si="31"/>
        <v>'TOP_22| google_play.png| +-500| 1500| +850| ComfortAa-Medium| | #FFFFFF| 0| 15| #FFFFFF| | google_top_22| #B81282| 1| 1| 0| 1',</v>
      </c>
    </row>
    <row r="687" spans="1:19" x14ac:dyDescent="0.25">
      <c r="A687" t="s">
        <v>2327</v>
      </c>
      <c r="B687" t="s">
        <v>2298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"hbo_" &amp; LOWER(A687)</f>
        <v>hbo_top_22</v>
      </c>
      <c r="N687" t="s">
        <v>2266</v>
      </c>
      <c r="O687">
        <v>1</v>
      </c>
      <c r="P687">
        <v>1</v>
      </c>
      <c r="Q687">
        <v>0</v>
      </c>
      <c r="R687" t="s">
        <v>1747</v>
      </c>
      <c r="S687" t="str">
        <f t="shared" si="31"/>
        <v>'TOP_22| HBO Max.png| +-500| 1500| +850| ComfortAa-Medium| | #FFFFFF| 0| 15| #FFFFFF| | hbo_top_22| #9015C5| 1| 1| 0| 1',</v>
      </c>
    </row>
    <row r="688" spans="1:19" x14ac:dyDescent="0.25">
      <c r="A688" t="s">
        <v>2327</v>
      </c>
      <c r="B688" t="s">
        <v>2299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"hulu_" &amp; LOWER(A688)</f>
        <v>hulu_top_22</v>
      </c>
      <c r="N688" t="s">
        <v>2269</v>
      </c>
      <c r="O688">
        <v>1</v>
      </c>
      <c r="P688">
        <v>1</v>
      </c>
      <c r="Q688">
        <v>0</v>
      </c>
      <c r="R688" t="s">
        <v>1747</v>
      </c>
      <c r="S688" t="str">
        <f t="shared" si="31"/>
        <v>'TOP_22| hulu.png| +-500| 1500| +850| ComfortAa-Medium| | #FFFFFF| 0| 15| #FFFFFF| | hulu_top_22| #1BB68A| 1| 1| 0| 1',</v>
      </c>
    </row>
    <row r="689" spans="1:19" x14ac:dyDescent="0.25">
      <c r="A689" t="s">
        <v>2327</v>
      </c>
      <c r="B689" t="s">
        <v>2300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"imdb_" &amp; LOWER(A689)</f>
        <v>imdb_top_22</v>
      </c>
      <c r="N689" t="s">
        <v>2272</v>
      </c>
      <c r="O689">
        <v>1</v>
      </c>
      <c r="P689">
        <v>1</v>
      </c>
      <c r="Q689">
        <v>0</v>
      </c>
      <c r="R689" t="s">
        <v>1747</v>
      </c>
      <c r="S689" t="str">
        <f t="shared" si="31"/>
        <v>'TOP_22| IMDb.png| +-500| 1500| +850| ComfortAa-Medium| | #FFFFFF| 0| 15| #FFFFFF| | imdb_top_22| #D7B00B| 1| 1| 0| 1',</v>
      </c>
    </row>
    <row r="690" spans="1:19" x14ac:dyDescent="0.25">
      <c r="A690" t="s">
        <v>2327</v>
      </c>
      <c r="B690" t="s">
        <v>2301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"itunes_" &amp; LOWER(A690)</f>
        <v>itunes_top_22</v>
      </c>
      <c r="N690" t="s">
        <v>2275</v>
      </c>
      <c r="O690">
        <v>1</v>
      </c>
      <c r="P690">
        <v>1</v>
      </c>
      <c r="Q690">
        <v>0</v>
      </c>
      <c r="R690" t="s">
        <v>1747</v>
      </c>
      <c r="S690" t="str">
        <f t="shared" si="31"/>
        <v>'TOP_22| itunes.png| +-500| 1500| +850| ComfortAa-Medium| | #FFFFFF| 0| 15| #FFFFFF| | itunes_top_22| #D500CC| 1| 1| 0| 1',</v>
      </c>
    </row>
    <row r="691" spans="1:19" x14ac:dyDescent="0.25">
      <c r="A691" t="s">
        <v>2327</v>
      </c>
      <c r="B691" t="s">
        <v>2302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"max_" &amp; LOWER(A691)</f>
        <v>max_top_22</v>
      </c>
      <c r="N691" t="s">
        <v>2278</v>
      </c>
      <c r="O691">
        <v>1</v>
      </c>
      <c r="P691">
        <v>1</v>
      </c>
      <c r="Q691">
        <v>0</v>
      </c>
      <c r="R691" t="s">
        <v>1747</v>
      </c>
      <c r="S691" t="str">
        <f t="shared" si="31"/>
        <v>'TOP_22| Max.png| +-500| 1500| +850| ComfortAa-Medium| | #FFFFFF| 0| 15| #FFFFFF| | max_top_22| #002BE7| 1| 1| 0| 1',</v>
      </c>
    </row>
    <row r="692" spans="1:19" x14ac:dyDescent="0.25">
      <c r="A692" t="s">
        <v>2327</v>
      </c>
      <c r="B692" t="s">
        <v>2303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"netflix_" &amp; LOWER(A692)</f>
        <v>netflix_top_22</v>
      </c>
      <c r="N692" t="s">
        <v>2281</v>
      </c>
      <c r="O692">
        <v>1</v>
      </c>
      <c r="P692">
        <v>1</v>
      </c>
      <c r="Q692">
        <v>0</v>
      </c>
      <c r="R692" t="s">
        <v>1747</v>
      </c>
      <c r="S692" t="str">
        <f t="shared" si="31"/>
        <v>'TOP_22| Netflix.png| +-500| 1500| +850| ComfortAa-Medium| | #FFFFFF| 0| 15| #FFFFFF| | netflix_top_22| #B4121D| 1| 1| 0| 1',</v>
      </c>
    </row>
    <row r="693" spans="1:19" x14ac:dyDescent="0.25">
      <c r="A693" t="s">
        <v>2327</v>
      </c>
      <c r="B693" t="s">
        <v>2304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"paramount_" &amp; LOWER(A693)</f>
        <v>paramount_top_22</v>
      </c>
      <c r="N693" t="s">
        <v>2284</v>
      </c>
      <c r="O693">
        <v>1</v>
      </c>
      <c r="P693">
        <v>1</v>
      </c>
      <c r="Q693">
        <v>0</v>
      </c>
      <c r="R693" t="s">
        <v>1747</v>
      </c>
      <c r="S693" t="str">
        <f t="shared" si="31"/>
        <v>'TOP_22| Paramount+.png| +-500| 1500| +850| ComfortAa-Medium| | #FFFFFF| 0| 15| #FFFFFF| | paramount_top_22| #1641C3| 1| 1| 0| 1',</v>
      </c>
    </row>
    <row r="694" spans="1:19" x14ac:dyDescent="0.25">
      <c r="A694" t="s">
        <v>2327</v>
      </c>
      <c r="B694" t="s">
        <v>2305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"prime_" &amp; LOWER(A694)</f>
        <v>prime_top_22</v>
      </c>
      <c r="N694" t="s">
        <v>2287</v>
      </c>
      <c r="O694">
        <v>1</v>
      </c>
      <c r="P694">
        <v>1</v>
      </c>
      <c r="Q694">
        <v>0</v>
      </c>
      <c r="R694" t="s">
        <v>1747</v>
      </c>
      <c r="S694" t="str">
        <f t="shared" si="31"/>
        <v>'TOP_22| Prime Video.png| +-500| 1500| +850| ComfortAa-Medium| | #FFFFFF| 0| 15| #FFFFFF| | prime_top_22| #43ABCE| 1| 1| 0| 1',</v>
      </c>
    </row>
    <row r="695" spans="1:19" x14ac:dyDescent="0.25">
      <c r="A695" t="s">
        <v>2327</v>
      </c>
      <c r="B695" t="s">
        <v>2306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"star_plus_" &amp; LOWER(A695)</f>
        <v>star_plus_top_22</v>
      </c>
      <c r="N695" t="s">
        <v>2290</v>
      </c>
      <c r="O695">
        <v>1</v>
      </c>
      <c r="P695">
        <v>1</v>
      </c>
      <c r="Q695">
        <v>0</v>
      </c>
      <c r="R695" t="s">
        <v>1747</v>
      </c>
      <c r="S695" t="str">
        <f t="shared" si="31"/>
        <v>'TOP_22| star_plus.png| +-500| 1500| +850| ComfortAa-Medium| | #FFFFFF| 0| 15| #FFFFFF| | star_plus_top_22| #4A3159| 1| 1| 0| 1',</v>
      </c>
    </row>
    <row r="696" spans="1:19" x14ac:dyDescent="0.25">
      <c r="A696" t="s">
        <v>2327</v>
      </c>
      <c r="B696" t="s">
        <v>2307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"vudu_" &amp; LOWER(A696)</f>
        <v>vudu_top_22</v>
      </c>
      <c r="N696" t="s">
        <v>2293</v>
      </c>
      <c r="O696">
        <v>1</v>
      </c>
      <c r="P696">
        <v>1</v>
      </c>
      <c r="Q696">
        <v>0</v>
      </c>
      <c r="R696" t="s">
        <v>1747</v>
      </c>
      <c r="S696" t="str">
        <f t="shared" si="31"/>
        <v>'TOP_22| vudu.png| +-500| 1500| +850| ComfortAa-Medium| | #FFFFFF| 0| 15| #FFFFFF| | vudu_top_22| #3567AC| 1| 1| 0| 1',</v>
      </c>
    </row>
    <row r="697" spans="1:19" x14ac:dyDescent="0.25">
      <c r="A697" t="s">
        <v>2328</v>
      </c>
      <c r="B697" t="s">
        <v>2295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"apple_" &amp; LOWER(A697)</f>
        <v>apple_top_23</v>
      </c>
      <c r="N697" t="s">
        <v>2257</v>
      </c>
      <c r="O697">
        <v>1</v>
      </c>
      <c r="P697">
        <v>1</v>
      </c>
      <c r="Q697">
        <v>0</v>
      </c>
      <c r="R697" t="s">
        <v>1747</v>
      </c>
      <c r="S697" t="str">
        <f t="shared" si="31"/>
        <v>'TOP_23| Apple TV+.png| +-500| 1500| +850| ComfortAa-Medium| | #FFFFFF| 0| 15| #FFFFFF| | apple_top_23| #494949| 1| 1| 0| 1',</v>
      </c>
    </row>
    <row r="698" spans="1:19" x14ac:dyDescent="0.25">
      <c r="A698" t="s">
        <v>2328</v>
      </c>
      <c r="B698" t="s">
        <v>2296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"disney_" &amp;LOWER(A698)</f>
        <v>disney_top_23</v>
      </c>
      <c r="N698" t="s">
        <v>2260</v>
      </c>
      <c r="O698">
        <v>1</v>
      </c>
      <c r="P698">
        <v>1</v>
      </c>
      <c r="Q698">
        <v>0</v>
      </c>
      <c r="R698" t="s">
        <v>1747</v>
      </c>
      <c r="S698" t="str">
        <f t="shared" si="31"/>
        <v>'TOP_23| Disney+.png| +-500| 1500| +850| ComfortAa-Medium| | #FFFFFF| 0| 15| #FFFFFF| | disney_top_23| #002CA1| 1| 1| 0| 1',</v>
      </c>
    </row>
    <row r="699" spans="1:19" x14ac:dyDescent="0.25">
      <c r="A699" t="s">
        <v>2328</v>
      </c>
      <c r="B699" t="s">
        <v>2297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"google_" &amp; LOWER(A699)</f>
        <v>google_top_23</v>
      </c>
      <c r="N699" t="s">
        <v>2263</v>
      </c>
      <c r="O699">
        <v>1</v>
      </c>
      <c r="P699">
        <v>1</v>
      </c>
      <c r="Q699">
        <v>0</v>
      </c>
      <c r="R699" t="s">
        <v>1747</v>
      </c>
      <c r="S699" t="str">
        <f t="shared" si="31"/>
        <v>'TOP_23| google_play.png| +-500| 1500| +850| ComfortAa-Medium| | #FFFFFF| 0| 15| #FFFFFF| | google_top_23| #B81282| 1| 1| 0| 1',</v>
      </c>
    </row>
    <row r="700" spans="1:19" x14ac:dyDescent="0.25">
      <c r="A700" t="s">
        <v>2328</v>
      </c>
      <c r="B700" t="s">
        <v>2298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"hbo_" &amp; LOWER(A700)</f>
        <v>hbo_top_23</v>
      </c>
      <c r="N700" t="s">
        <v>2266</v>
      </c>
      <c r="O700">
        <v>1</v>
      </c>
      <c r="P700">
        <v>1</v>
      </c>
      <c r="Q700">
        <v>0</v>
      </c>
      <c r="R700" t="s">
        <v>1747</v>
      </c>
      <c r="S700" t="str">
        <f t="shared" si="31"/>
        <v>'TOP_23| HBO Max.png| +-500| 1500| +850| ComfortAa-Medium| | #FFFFFF| 0| 15| #FFFFFF| | hbo_top_23| #9015C5| 1| 1| 0| 1',</v>
      </c>
    </row>
    <row r="701" spans="1:19" x14ac:dyDescent="0.25">
      <c r="A701" t="s">
        <v>2328</v>
      </c>
      <c r="B701" t="s">
        <v>2299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"hulu_" &amp; LOWER(A701)</f>
        <v>hulu_top_23</v>
      </c>
      <c r="N701" t="s">
        <v>2269</v>
      </c>
      <c r="O701">
        <v>1</v>
      </c>
      <c r="P701">
        <v>1</v>
      </c>
      <c r="Q701">
        <v>0</v>
      </c>
      <c r="R701" t="s">
        <v>1747</v>
      </c>
      <c r="S701" t="str">
        <f t="shared" si="31"/>
        <v>'TOP_23| hulu.png| +-500| 1500| +850| ComfortAa-Medium| | #FFFFFF| 0| 15| #FFFFFF| | hulu_top_23| #1BB68A| 1| 1| 0| 1',</v>
      </c>
    </row>
    <row r="702" spans="1:19" x14ac:dyDescent="0.25">
      <c r="A702" t="s">
        <v>2328</v>
      </c>
      <c r="B702" t="s">
        <v>2300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"imdb_" &amp; LOWER(A702)</f>
        <v>imdb_top_23</v>
      </c>
      <c r="N702" t="s">
        <v>2272</v>
      </c>
      <c r="O702">
        <v>1</v>
      </c>
      <c r="P702">
        <v>1</v>
      </c>
      <c r="Q702">
        <v>0</v>
      </c>
      <c r="R702" t="s">
        <v>1747</v>
      </c>
      <c r="S702" t="str">
        <f t="shared" si="31"/>
        <v>'TOP_23| IMDb.png| +-500| 1500| +850| ComfortAa-Medium| | #FFFFFF| 0| 15| #FFFFFF| | imdb_top_23| #D7B00B| 1| 1| 0| 1',</v>
      </c>
    </row>
    <row r="703" spans="1:19" x14ac:dyDescent="0.25">
      <c r="A703" t="s">
        <v>2328</v>
      </c>
      <c r="B703" t="s">
        <v>2301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"itunes_" &amp; LOWER(A703)</f>
        <v>itunes_top_23</v>
      </c>
      <c r="N703" t="s">
        <v>2275</v>
      </c>
      <c r="O703">
        <v>1</v>
      </c>
      <c r="P703">
        <v>1</v>
      </c>
      <c r="Q703">
        <v>0</v>
      </c>
      <c r="R703" t="s">
        <v>1747</v>
      </c>
      <c r="S703" t="str">
        <f t="shared" si="31"/>
        <v>'TOP_23| itunes.png| +-500| 1500| +850| ComfortAa-Medium| | #FFFFFF| 0| 15| #FFFFFF| | itunes_top_23| #D500CC| 1| 1| 0| 1',</v>
      </c>
    </row>
    <row r="704" spans="1:19" x14ac:dyDescent="0.25">
      <c r="A704" t="s">
        <v>2328</v>
      </c>
      <c r="B704" t="s">
        <v>2302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"max_" &amp; LOWER(A704)</f>
        <v>max_top_23</v>
      </c>
      <c r="N704" t="s">
        <v>2278</v>
      </c>
      <c r="O704">
        <v>1</v>
      </c>
      <c r="P704">
        <v>1</v>
      </c>
      <c r="Q704">
        <v>0</v>
      </c>
      <c r="R704" t="s">
        <v>1747</v>
      </c>
      <c r="S704" t="str">
        <f t="shared" si="31"/>
        <v>'TOP_23| Max.png| +-500| 1500| +850| ComfortAa-Medium| | #FFFFFF| 0| 15| #FFFFFF| | max_top_23| #002BE7| 1| 1| 0| 1',</v>
      </c>
    </row>
    <row r="705" spans="1:19" x14ac:dyDescent="0.25">
      <c r="A705" t="s">
        <v>2328</v>
      </c>
      <c r="B705" t="s">
        <v>2303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"netflix_" &amp; LOWER(A705)</f>
        <v>netflix_top_23</v>
      </c>
      <c r="N705" t="s">
        <v>2281</v>
      </c>
      <c r="O705">
        <v>1</v>
      </c>
      <c r="P705">
        <v>1</v>
      </c>
      <c r="Q705">
        <v>0</v>
      </c>
      <c r="R705" t="s">
        <v>1747</v>
      </c>
      <c r="S705" t="str">
        <f t="shared" si="31"/>
        <v>'TOP_23| Netflix.png| +-500| 1500| +850| ComfortAa-Medium| | #FFFFFF| 0| 15| #FFFFFF| | netflix_top_23| #B4121D| 1| 1| 0| 1',</v>
      </c>
    </row>
    <row r="706" spans="1:19" x14ac:dyDescent="0.25">
      <c r="A706" t="s">
        <v>2328</v>
      </c>
      <c r="B706" t="s">
        <v>2304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"paramount_" &amp; LOWER(A706)</f>
        <v>paramount_top_23</v>
      </c>
      <c r="N706" t="s">
        <v>2284</v>
      </c>
      <c r="O706">
        <v>1</v>
      </c>
      <c r="P706">
        <v>1</v>
      </c>
      <c r="Q706">
        <v>0</v>
      </c>
      <c r="R706" t="s">
        <v>1747</v>
      </c>
      <c r="S706" t="str">
        <f t="shared" si="31"/>
        <v>'TOP_23| Paramount+.png| +-500| 1500| +850| ComfortAa-Medium| | #FFFFFF| 0| 15| #FFFFFF| | paramount_top_23| #1641C3| 1| 1| 0| 1',</v>
      </c>
    </row>
    <row r="707" spans="1:19" x14ac:dyDescent="0.25">
      <c r="A707" t="s">
        <v>2328</v>
      </c>
      <c r="B707" t="s">
        <v>2305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"prime_" &amp; LOWER(A707)</f>
        <v>prime_top_23</v>
      </c>
      <c r="N707" t="s">
        <v>2287</v>
      </c>
      <c r="O707">
        <v>1</v>
      </c>
      <c r="P707">
        <v>1</v>
      </c>
      <c r="Q707">
        <v>0</v>
      </c>
      <c r="R707" t="s">
        <v>1747</v>
      </c>
      <c r="S707" t="str">
        <f t="shared" si="31"/>
        <v>'TOP_23| Prime Video.png| +-500| 1500| +850| ComfortAa-Medium| | #FFFFFF| 0| 15| #FFFFFF| | prime_top_23| #43ABCE| 1| 1| 0| 1',</v>
      </c>
    </row>
    <row r="708" spans="1:19" x14ac:dyDescent="0.25">
      <c r="A708" t="s">
        <v>2328</v>
      </c>
      <c r="B708" t="s">
        <v>2306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"star_plus_" &amp; LOWER(A708)</f>
        <v>star_plus_top_23</v>
      </c>
      <c r="N708" t="s">
        <v>2290</v>
      </c>
      <c r="O708">
        <v>1</v>
      </c>
      <c r="P708">
        <v>1</v>
      </c>
      <c r="Q708">
        <v>0</v>
      </c>
      <c r="R708" t="s">
        <v>1747</v>
      </c>
      <c r="S708" t="str">
        <f t="shared" si="31"/>
        <v>'TOP_23| star_plus.png| +-500| 1500| +850| ComfortAa-Medium| | #FFFFFF| 0| 15| #FFFFFF| | star_plus_top_23| #4A3159| 1| 1| 0| 1',</v>
      </c>
    </row>
    <row r="709" spans="1:19" x14ac:dyDescent="0.25">
      <c r="A709" t="s">
        <v>2328</v>
      </c>
      <c r="B709" t="s">
        <v>2307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"vudu_" &amp; LOWER(A709)</f>
        <v>vudu_top_23</v>
      </c>
      <c r="N709" t="s">
        <v>2293</v>
      </c>
      <c r="O709">
        <v>1</v>
      </c>
      <c r="P709">
        <v>1</v>
      </c>
      <c r="Q709">
        <v>0</v>
      </c>
      <c r="R709" t="s">
        <v>1747</v>
      </c>
      <c r="S709" t="str">
        <f t="shared" si="31"/>
        <v>'TOP_23| vudu.png| +-500| 1500| +850| ComfortAa-Medium| | #FFFFFF| 0| 15| #FFFFFF| | vudu_top_23| #3567AC| 1| 1| 0| 1',</v>
      </c>
    </row>
    <row r="710" spans="1:19" x14ac:dyDescent="0.25">
      <c r="A710" t="s">
        <v>2329</v>
      </c>
      <c r="B710" t="s">
        <v>2295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"apple_" &amp; LOWER(A710)</f>
        <v>apple_top_24</v>
      </c>
      <c r="N710" t="s">
        <v>2257</v>
      </c>
      <c r="O710">
        <v>1</v>
      </c>
      <c r="P710">
        <v>1</v>
      </c>
      <c r="Q710">
        <v>0</v>
      </c>
      <c r="R710" t="s">
        <v>1747</v>
      </c>
      <c r="S710" t="str">
        <f t="shared" si="31"/>
        <v>'TOP_24| Apple TV+.png| +-500| 1500| +850| ComfortAa-Medium| | #FFFFFF| 0| 15| #FFFFFF| | apple_top_24| #494949| 1| 1| 0| 1',</v>
      </c>
    </row>
    <row r="711" spans="1:19" x14ac:dyDescent="0.25">
      <c r="A711" t="s">
        <v>2329</v>
      </c>
      <c r="B711" t="s">
        <v>2296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"disney_" &amp;LOWER(A711)</f>
        <v>disney_top_24</v>
      </c>
      <c r="N711" t="s">
        <v>2260</v>
      </c>
      <c r="O711">
        <v>1</v>
      </c>
      <c r="P711">
        <v>1</v>
      </c>
      <c r="Q711">
        <v>0</v>
      </c>
      <c r="R711" t="s">
        <v>1747</v>
      </c>
      <c r="S711" t="str">
        <f t="shared" si="31"/>
        <v>'TOP_24| Disney+.png| +-500| 1500| +850| ComfortAa-Medium| | #FFFFFF| 0| 15| #FFFFFF| | disney_top_24| #002CA1| 1| 1| 0| 1',</v>
      </c>
    </row>
    <row r="712" spans="1:19" x14ac:dyDescent="0.25">
      <c r="A712" t="s">
        <v>2329</v>
      </c>
      <c r="B712" t="s">
        <v>2297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"google_" &amp; LOWER(A712)</f>
        <v>google_top_24</v>
      </c>
      <c r="N712" t="s">
        <v>2263</v>
      </c>
      <c r="O712">
        <v>1</v>
      </c>
      <c r="P712">
        <v>1</v>
      </c>
      <c r="Q712">
        <v>0</v>
      </c>
      <c r="R712" t="s">
        <v>1747</v>
      </c>
      <c r="S712" t="str">
        <f t="shared" si="31"/>
        <v>'TOP_24| google_play.png| +-500| 1500| +850| ComfortAa-Medium| | #FFFFFF| 0| 15| #FFFFFF| | google_top_24| #B81282| 1| 1| 0| 1',</v>
      </c>
    </row>
    <row r="713" spans="1:19" x14ac:dyDescent="0.25">
      <c r="A713" t="s">
        <v>2329</v>
      </c>
      <c r="B713" t="s">
        <v>2298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"hbo_" &amp; LOWER(A713)</f>
        <v>hbo_top_24</v>
      </c>
      <c r="N713" t="s">
        <v>2266</v>
      </c>
      <c r="O713">
        <v>1</v>
      </c>
      <c r="P713">
        <v>1</v>
      </c>
      <c r="Q713">
        <v>0</v>
      </c>
      <c r="R713" t="s">
        <v>1747</v>
      </c>
      <c r="S713" t="str">
        <f t="shared" si="31"/>
        <v>'TOP_24| HBO Max.png| +-500| 1500| +850| ComfortAa-Medium| | #FFFFFF| 0| 15| #FFFFFF| | hbo_top_24| #9015C5| 1| 1| 0| 1',</v>
      </c>
    </row>
    <row r="714" spans="1:19" x14ac:dyDescent="0.25">
      <c r="A714" t="s">
        <v>2329</v>
      </c>
      <c r="B714" t="s">
        <v>2299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"hulu_" &amp; LOWER(A714)</f>
        <v>hulu_top_24</v>
      </c>
      <c r="N714" t="s">
        <v>2269</v>
      </c>
      <c r="O714">
        <v>1</v>
      </c>
      <c r="P714">
        <v>1</v>
      </c>
      <c r="Q714">
        <v>0</v>
      </c>
      <c r="R714" t="s">
        <v>1747</v>
      </c>
      <c r="S714" t="str">
        <f t="shared" si="31"/>
        <v>'TOP_24| hulu.png| +-500| 1500| +850| ComfortAa-Medium| | #FFFFFF| 0| 15| #FFFFFF| | hulu_top_24| #1BB68A| 1| 1| 0| 1',</v>
      </c>
    </row>
    <row r="715" spans="1:19" x14ac:dyDescent="0.25">
      <c r="A715" t="s">
        <v>2329</v>
      </c>
      <c r="B715" t="s">
        <v>2300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"imdb_" &amp; LOWER(A715)</f>
        <v>imdb_top_24</v>
      </c>
      <c r="N715" t="s">
        <v>2272</v>
      </c>
      <c r="O715">
        <v>1</v>
      </c>
      <c r="P715">
        <v>1</v>
      </c>
      <c r="Q715">
        <v>0</v>
      </c>
      <c r="R715" t="s">
        <v>1747</v>
      </c>
      <c r="S715" t="str">
        <f t="shared" si="31"/>
        <v>'TOP_24| IMDb.png| +-500| 1500| +850| ComfortAa-Medium| | #FFFFFF| 0| 15| #FFFFFF| | imdb_top_24| #D7B00B| 1| 1| 0| 1',</v>
      </c>
    </row>
    <row r="716" spans="1:19" x14ac:dyDescent="0.25">
      <c r="A716" t="s">
        <v>2329</v>
      </c>
      <c r="B716" t="s">
        <v>2301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"itunes_" &amp; LOWER(A716)</f>
        <v>itunes_top_24</v>
      </c>
      <c r="N716" t="s">
        <v>2275</v>
      </c>
      <c r="O716">
        <v>1</v>
      </c>
      <c r="P716">
        <v>1</v>
      </c>
      <c r="Q716">
        <v>0</v>
      </c>
      <c r="R716" t="s">
        <v>1747</v>
      </c>
      <c r="S716" t="str">
        <f t="shared" si="31"/>
        <v>'TOP_24| itunes.png| +-500| 1500| +850| ComfortAa-Medium| | #FFFFFF| 0| 15| #FFFFFF| | itunes_top_24| #D500CC| 1| 1| 0| 1',</v>
      </c>
    </row>
    <row r="717" spans="1:19" x14ac:dyDescent="0.25">
      <c r="A717" t="s">
        <v>2329</v>
      </c>
      <c r="B717" t="s">
        <v>2302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"max_" &amp; LOWER(A717)</f>
        <v>max_top_24</v>
      </c>
      <c r="N717" t="s">
        <v>2278</v>
      </c>
      <c r="O717">
        <v>1</v>
      </c>
      <c r="P717">
        <v>1</v>
      </c>
      <c r="Q717">
        <v>0</v>
      </c>
      <c r="R717" t="s">
        <v>1747</v>
      </c>
      <c r="S717" t="str">
        <f t="shared" si="31"/>
        <v>'TOP_24| Max.png| +-500| 1500| +850| ComfortAa-Medium| | #FFFFFF| 0| 15| #FFFFFF| | max_top_24| #002BE7| 1| 1| 0| 1',</v>
      </c>
    </row>
    <row r="718" spans="1:19" x14ac:dyDescent="0.25">
      <c r="A718" t="s">
        <v>2329</v>
      </c>
      <c r="B718" t="s">
        <v>2303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"netflix_" &amp; LOWER(A718)</f>
        <v>netflix_top_24</v>
      </c>
      <c r="N718" t="s">
        <v>2281</v>
      </c>
      <c r="O718">
        <v>1</v>
      </c>
      <c r="P718">
        <v>1</v>
      </c>
      <c r="Q718">
        <v>0</v>
      </c>
      <c r="R718" t="s">
        <v>1747</v>
      </c>
      <c r="S718" t="str">
        <f t="shared" si="31"/>
        <v>'TOP_24| Netflix.png| +-500| 1500| +850| ComfortAa-Medium| | #FFFFFF| 0| 15| #FFFFFF| | netflix_top_24| #B4121D| 1| 1| 0| 1',</v>
      </c>
    </row>
    <row r="719" spans="1:19" x14ac:dyDescent="0.25">
      <c r="A719" t="s">
        <v>2329</v>
      </c>
      <c r="B719" t="s">
        <v>2304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"paramount_" &amp; LOWER(A719)</f>
        <v>paramount_top_24</v>
      </c>
      <c r="N719" t="s">
        <v>2284</v>
      </c>
      <c r="O719">
        <v>1</v>
      </c>
      <c r="P719">
        <v>1</v>
      </c>
      <c r="Q719">
        <v>0</v>
      </c>
      <c r="R719" t="s">
        <v>1747</v>
      </c>
      <c r="S719" t="str">
        <f t="shared" si="31"/>
        <v>'TOP_24| Paramount+.png| +-500| 1500| +850| ComfortAa-Medium| | #FFFFFF| 0| 15| #FFFFFF| | paramount_top_24| #1641C3| 1| 1| 0| 1',</v>
      </c>
    </row>
    <row r="720" spans="1:19" x14ac:dyDescent="0.25">
      <c r="A720" t="s">
        <v>2329</v>
      </c>
      <c r="B720" t="s">
        <v>2305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"prime_" &amp; LOWER(A720)</f>
        <v>prime_top_24</v>
      </c>
      <c r="N720" t="s">
        <v>2287</v>
      </c>
      <c r="O720">
        <v>1</v>
      </c>
      <c r="P720">
        <v>1</v>
      </c>
      <c r="Q720">
        <v>0</v>
      </c>
      <c r="R720" t="s">
        <v>1747</v>
      </c>
      <c r="S720" t="str">
        <f t="shared" si="31"/>
        <v>'TOP_24| Prime Video.png| +-500| 1500| +850| ComfortAa-Medium| | #FFFFFF| 0| 15| #FFFFFF| | prime_top_24| #43ABCE| 1| 1| 0| 1',</v>
      </c>
    </row>
    <row r="721" spans="1:19" x14ac:dyDescent="0.25">
      <c r="A721" t="s">
        <v>2329</v>
      </c>
      <c r="B721" t="s">
        <v>2306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"star_plus_" &amp; LOWER(A721)</f>
        <v>star_plus_top_24</v>
      </c>
      <c r="N721" t="s">
        <v>2290</v>
      </c>
      <c r="O721">
        <v>1</v>
      </c>
      <c r="P721">
        <v>1</v>
      </c>
      <c r="Q721">
        <v>0</v>
      </c>
      <c r="R721" t="s">
        <v>1747</v>
      </c>
      <c r="S721" t="str">
        <f t="shared" si="31"/>
        <v>'TOP_24| star_plus.png| +-500| 1500| +850| ComfortAa-Medium| | #FFFFFF| 0| 15| #FFFFFF| | star_plus_top_24| #4A3159| 1| 1| 0| 1',</v>
      </c>
    </row>
    <row r="722" spans="1:19" x14ac:dyDescent="0.25">
      <c r="A722" t="s">
        <v>2329</v>
      </c>
      <c r="B722" t="s">
        <v>2307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"vudu_" &amp; LOWER(A722)</f>
        <v>vudu_top_24</v>
      </c>
      <c r="N722" t="s">
        <v>2293</v>
      </c>
      <c r="O722">
        <v>1</v>
      </c>
      <c r="P722">
        <v>1</v>
      </c>
      <c r="Q722">
        <v>0</v>
      </c>
      <c r="R722" t="s">
        <v>1747</v>
      </c>
      <c r="S722" t="str">
        <f t="shared" si="31"/>
        <v>'TOP_24| vudu.png| +-500| 1500| +850| ComfortAa-Medium| | #FFFFFF| 0| 15| #FFFFFF| | vudu_top_24| #3567AC| 1| 1| 0| 1',</v>
      </c>
    </row>
    <row r="723" spans="1:19" x14ac:dyDescent="0.25">
      <c r="A723" t="s">
        <v>2330</v>
      </c>
      <c r="B723" t="s">
        <v>2295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"apple_" &amp; LOWER(A723)</f>
        <v>apple_top_25</v>
      </c>
      <c r="N723" t="s">
        <v>2257</v>
      </c>
      <c r="O723">
        <v>1</v>
      </c>
      <c r="P723">
        <v>1</v>
      </c>
      <c r="Q723">
        <v>0</v>
      </c>
      <c r="R723" t="s">
        <v>1747</v>
      </c>
      <c r="S723" t="str">
        <f t="shared" si="31"/>
        <v>'TOP_25| Apple TV+.png| +-500| 1500| +850| ComfortAa-Medium| | #FFFFFF| 0| 15| #FFFFFF| | apple_top_25| #494949| 1| 1| 0| 1',</v>
      </c>
    </row>
    <row r="724" spans="1:19" x14ac:dyDescent="0.25">
      <c r="A724" t="s">
        <v>2330</v>
      </c>
      <c r="B724" t="s">
        <v>2296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"disney_" &amp;LOWER(A724)</f>
        <v>disney_top_25</v>
      </c>
      <c r="N724" t="s">
        <v>2260</v>
      </c>
      <c r="O724">
        <v>1</v>
      </c>
      <c r="P724">
        <v>1</v>
      </c>
      <c r="Q724">
        <v>0</v>
      </c>
      <c r="R724" t="s">
        <v>1747</v>
      </c>
      <c r="S724" t="str">
        <f t="shared" si="31"/>
        <v>'TOP_25| Disney+.png| +-500| 1500| +850| ComfortAa-Medium| | #FFFFFF| 0| 15| #FFFFFF| | disney_top_25| #002CA1| 1| 1| 0| 1',</v>
      </c>
    </row>
    <row r="725" spans="1:19" x14ac:dyDescent="0.25">
      <c r="A725" t="s">
        <v>2330</v>
      </c>
      <c r="B725" t="s">
        <v>2297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"google_" &amp; LOWER(A725)</f>
        <v>google_top_25</v>
      </c>
      <c r="N725" t="s">
        <v>2263</v>
      </c>
      <c r="O725">
        <v>1</v>
      </c>
      <c r="P725">
        <v>1</v>
      </c>
      <c r="Q725">
        <v>0</v>
      </c>
      <c r="R725" t="s">
        <v>1747</v>
      </c>
      <c r="S725" t="str">
        <f t="shared" si="31"/>
        <v>'TOP_25| google_play.png| +-500| 1500| +850| ComfortAa-Medium| | #FFFFFF| 0| 15| #FFFFFF| | google_top_25| #B81282| 1| 1| 0| 1',</v>
      </c>
    </row>
    <row r="726" spans="1:19" x14ac:dyDescent="0.25">
      <c r="A726" t="s">
        <v>2330</v>
      </c>
      <c r="B726" t="s">
        <v>2298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"hbo_" &amp; LOWER(A726)</f>
        <v>hbo_top_25</v>
      </c>
      <c r="N726" t="s">
        <v>2266</v>
      </c>
      <c r="O726">
        <v>1</v>
      </c>
      <c r="P726">
        <v>1</v>
      </c>
      <c r="Q726">
        <v>0</v>
      </c>
      <c r="R726" t="s">
        <v>1747</v>
      </c>
      <c r="S726" t="str">
        <f t="shared" si="31"/>
        <v>'TOP_25| HBO Max.png| +-500| 1500| +850| ComfortAa-Medium| | #FFFFFF| 0| 15| #FFFFFF| | hbo_top_25| #9015C5| 1| 1| 0| 1',</v>
      </c>
    </row>
    <row r="727" spans="1:19" x14ac:dyDescent="0.25">
      <c r="A727" t="s">
        <v>2330</v>
      </c>
      <c r="B727" t="s">
        <v>2299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"hulu_" &amp; LOWER(A727)</f>
        <v>hulu_top_25</v>
      </c>
      <c r="N727" t="s">
        <v>2269</v>
      </c>
      <c r="O727">
        <v>1</v>
      </c>
      <c r="P727">
        <v>1</v>
      </c>
      <c r="Q727">
        <v>0</v>
      </c>
      <c r="R727" t="s">
        <v>1747</v>
      </c>
      <c r="S727" t="str">
        <f t="shared" si="31"/>
        <v>'TOP_25| hulu.png| +-500| 1500| +850| ComfortAa-Medium| | #FFFFFF| 0| 15| #FFFFFF| | hulu_top_25| #1BB68A| 1| 1| 0| 1',</v>
      </c>
    </row>
    <row r="728" spans="1:19" x14ac:dyDescent="0.25">
      <c r="A728" t="s">
        <v>2330</v>
      </c>
      <c r="B728" t="s">
        <v>2300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"imdb_" &amp; LOWER(A728)</f>
        <v>imdb_top_25</v>
      </c>
      <c r="N728" t="s">
        <v>2272</v>
      </c>
      <c r="O728">
        <v>1</v>
      </c>
      <c r="P728">
        <v>1</v>
      </c>
      <c r="Q728">
        <v>0</v>
      </c>
      <c r="R728" t="s">
        <v>1747</v>
      </c>
      <c r="S728" t="str">
        <f t="shared" si="31"/>
        <v>'TOP_25| IMDb.png| +-500| 1500| +850| ComfortAa-Medium| | #FFFFFF| 0| 15| #FFFFFF| | imdb_top_25| #D7B00B| 1| 1| 0| 1',</v>
      </c>
    </row>
    <row r="729" spans="1:19" x14ac:dyDescent="0.25">
      <c r="A729" t="s">
        <v>2330</v>
      </c>
      <c r="B729" t="s">
        <v>2301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"itunes_" &amp; LOWER(A729)</f>
        <v>itunes_top_25</v>
      </c>
      <c r="N729" t="s">
        <v>2275</v>
      </c>
      <c r="O729">
        <v>1</v>
      </c>
      <c r="P729">
        <v>1</v>
      </c>
      <c r="Q729">
        <v>0</v>
      </c>
      <c r="R729" t="s">
        <v>1747</v>
      </c>
      <c r="S729" t="str">
        <f t="shared" si="31"/>
        <v>'TOP_25| itunes.png| +-500| 1500| +850| ComfortAa-Medium| | #FFFFFF| 0| 15| #FFFFFF| | itunes_top_25| #D500CC| 1| 1| 0| 1',</v>
      </c>
    </row>
    <row r="730" spans="1:19" x14ac:dyDescent="0.25">
      <c r="A730" t="s">
        <v>2330</v>
      </c>
      <c r="B730" t="s">
        <v>2302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"max_" &amp; LOWER(A730)</f>
        <v>max_top_25</v>
      </c>
      <c r="N730" t="s">
        <v>2278</v>
      </c>
      <c r="O730">
        <v>1</v>
      </c>
      <c r="P730">
        <v>1</v>
      </c>
      <c r="Q730">
        <v>0</v>
      </c>
      <c r="R730" t="s">
        <v>1747</v>
      </c>
      <c r="S730" t="str">
        <f t="shared" si="31"/>
        <v>'TOP_25| Max.png| +-500| 1500| +850| ComfortAa-Medium| | #FFFFFF| 0| 15| #FFFFFF| | max_top_25| #002BE7| 1| 1| 0| 1',</v>
      </c>
    </row>
    <row r="731" spans="1:19" x14ac:dyDescent="0.25">
      <c r="A731" t="s">
        <v>2330</v>
      </c>
      <c r="B731" t="s">
        <v>2303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"netflix_" &amp; LOWER(A731)</f>
        <v>netflix_top_25</v>
      </c>
      <c r="N731" t="s">
        <v>2281</v>
      </c>
      <c r="O731">
        <v>1</v>
      </c>
      <c r="P731">
        <v>1</v>
      </c>
      <c r="Q731">
        <v>0</v>
      </c>
      <c r="R731" t="s">
        <v>1747</v>
      </c>
      <c r="S731" t="str">
        <f t="shared" si="31"/>
        <v>'TOP_25| Netflix.png| +-500| 1500| +850| ComfortAa-Medium| | #FFFFFF| 0| 15| #FFFFFF| | netflix_top_25| #B4121D| 1| 1| 0| 1',</v>
      </c>
    </row>
    <row r="732" spans="1:19" x14ac:dyDescent="0.25">
      <c r="A732" t="s">
        <v>2330</v>
      </c>
      <c r="B732" t="s">
        <v>2304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"paramount_" &amp; LOWER(A732)</f>
        <v>paramount_top_25</v>
      </c>
      <c r="N732" t="s">
        <v>2284</v>
      </c>
      <c r="O732">
        <v>1</v>
      </c>
      <c r="P732">
        <v>1</v>
      </c>
      <c r="Q732">
        <v>0</v>
      </c>
      <c r="R732" t="s">
        <v>1747</v>
      </c>
      <c r="S732" t="str">
        <f t="shared" si="31"/>
        <v>'TOP_25| Paramount+.png| +-500| 1500| +850| ComfortAa-Medium| | #FFFFFF| 0| 15| #FFFFFF| | paramount_top_25| #1641C3| 1| 1| 0| 1',</v>
      </c>
    </row>
    <row r="733" spans="1:19" x14ac:dyDescent="0.25">
      <c r="A733" t="s">
        <v>2330</v>
      </c>
      <c r="B733" t="s">
        <v>2305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"prime_" &amp; LOWER(A733)</f>
        <v>prime_top_25</v>
      </c>
      <c r="N733" t="s">
        <v>2287</v>
      </c>
      <c r="O733">
        <v>1</v>
      </c>
      <c r="P733">
        <v>1</v>
      </c>
      <c r="Q733">
        <v>0</v>
      </c>
      <c r="R733" t="s">
        <v>1747</v>
      </c>
      <c r="S733" t="str">
        <f t="shared" ref="S733:S796" si="32">"'"&amp;MID(A733,FIND(MID(TRIM(A733),1,1),A733),LEN(A733))&amp;"| "&amp;MID(B733,FIND(MID(TRIM(B733),1,1),B733),LEN(B733))&amp;"| +"&amp;C733&amp;"| "&amp;D733&amp;"| +"&amp;E733&amp;"| "&amp;MID(F733,FIND(MID(TRIM(F733),1,1),F733),LEN(F733))&amp;"| "&amp;G733&amp;"| "&amp;MID(H733,FIND(MID(TRIM(H733),1,1),H733),LEN(H733))&amp;"| "&amp;I733&amp;"| "&amp;J733&amp;"| "&amp;MID(K733,FIND(MID(TRIM(K733),1,1),K733),LEN(K733))&amp;"| "&amp;L733&amp;"| "&amp;MID(M733,FIND(MID(TRIM(M733),1,1),M733),LEN(M733))&amp;"| "&amp;MID(N733,FIND(MID(TRIM(N733),1,1),N733),LEN(N733))&amp;"| "&amp;MID(O733,FIND(MID(TRIM(O733),1,1),O733),LEN(O733))&amp;"| "&amp;MID(P733,FIND(MID(TRIM(P733),1,1),P733),LEN(P733))&amp;"| "&amp;MID(Q733,FIND(MID(TRIM(Q733),1,1),Q733),LEN(Q733))&amp;"| "&amp;MID(R733,FIND(MID(TRIM(R733),1,1),R733),LEN(R733))</f>
        <v>'TOP_25| Prime Video.png| +-500| 1500| +850| ComfortAa-Medium| | #FFFFFF| 0| 15| #FFFFFF| | prime_top_25| #43ABCE| 1| 1| 0| 1',</v>
      </c>
    </row>
    <row r="734" spans="1:19" x14ac:dyDescent="0.25">
      <c r="A734" t="s">
        <v>2330</v>
      </c>
      <c r="B734" t="s">
        <v>2306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"star_plus_" &amp; LOWER(A734)</f>
        <v>star_plus_top_25</v>
      </c>
      <c r="N734" t="s">
        <v>2290</v>
      </c>
      <c r="O734">
        <v>1</v>
      </c>
      <c r="P734">
        <v>1</v>
      </c>
      <c r="Q734">
        <v>0</v>
      </c>
      <c r="R734" t="s">
        <v>1747</v>
      </c>
      <c r="S734" t="str">
        <f t="shared" si="32"/>
        <v>'TOP_25| star_plus.png| +-500| 1500| +850| ComfortAa-Medium| | #FFFFFF| 0| 15| #FFFFFF| | star_plus_top_25| #4A3159| 1| 1| 0| 1',</v>
      </c>
    </row>
    <row r="735" spans="1:19" x14ac:dyDescent="0.25">
      <c r="A735" t="s">
        <v>2330</v>
      </c>
      <c r="B735" t="s">
        <v>2307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"vudu_" &amp; LOWER(A735)</f>
        <v>vudu_top_25</v>
      </c>
      <c r="N735" t="s">
        <v>2293</v>
      </c>
      <c r="O735">
        <v>1</v>
      </c>
      <c r="P735">
        <v>1</v>
      </c>
      <c r="Q735">
        <v>0</v>
      </c>
      <c r="R735" t="s">
        <v>1747</v>
      </c>
      <c r="S735" t="str">
        <f t="shared" si="32"/>
        <v>'TOP_25| vudu.png| +-500| 1500| +850| ComfortAa-Medium| | #FFFFFF| 0| 15| #FFFFFF| | vudu_top_25| #3567AC| 1| 1| 0| 1',</v>
      </c>
    </row>
    <row r="736" spans="1:19" x14ac:dyDescent="0.25">
      <c r="A736" t="s">
        <v>2331</v>
      </c>
      <c r="B736" t="s">
        <v>2295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"apple_" &amp; LOWER(A736)</f>
        <v>apple_top_26</v>
      </c>
      <c r="N736" t="s">
        <v>2257</v>
      </c>
      <c r="O736">
        <v>1</v>
      </c>
      <c r="P736">
        <v>1</v>
      </c>
      <c r="Q736">
        <v>0</v>
      </c>
      <c r="R736" t="s">
        <v>1747</v>
      </c>
      <c r="S736" t="str">
        <f t="shared" si="32"/>
        <v>'TOP_26| Apple TV+.png| +-500| 1500| +850| ComfortAa-Medium| | #FFFFFF| 0| 15| #FFFFFF| | apple_top_26| #494949| 1| 1| 0| 1',</v>
      </c>
    </row>
    <row r="737" spans="1:19" x14ac:dyDescent="0.25">
      <c r="A737" t="s">
        <v>2331</v>
      </c>
      <c r="B737" t="s">
        <v>2296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"disney_" &amp;LOWER(A737)</f>
        <v>disney_top_26</v>
      </c>
      <c r="N737" t="s">
        <v>2260</v>
      </c>
      <c r="O737">
        <v>1</v>
      </c>
      <c r="P737">
        <v>1</v>
      </c>
      <c r="Q737">
        <v>0</v>
      </c>
      <c r="R737" t="s">
        <v>1747</v>
      </c>
      <c r="S737" t="str">
        <f t="shared" si="32"/>
        <v>'TOP_26| Disney+.png| +-500| 1500| +850| ComfortAa-Medium| | #FFFFFF| 0| 15| #FFFFFF| | disney_top_26| #002CA1| 1| 1| 0| 1',</v>
      </c>
    </row>
    <row r="738" spans="1:19" x14ac:dyDescent="0.25">
      <c r="A738" t="s">
        <v>2331</v>
      </c>
      <c r="B738" t="s">
        <v>2297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"google_" &amp; LOWER(A738)</f>
        <v>google_top_26</v>
      </c>
      <c r="N738" t="s">
        <v>2263</v>
      </c>
      <c r="O738">
        <v>1</v>
      </c>
      <c r="P738">
        <v>1</v>
      </c>
      <c r="Q738">
        <v>0</v>
      </c>
      <c r="R738" t="s">
        <v>1747</v>
      </c>
      <c r="S738" t="str">
        <f t="shared" si="32"/>
        <v>'TOP_26| google_play.png| +-500| 1500| +850| ComfortAa-Medium| | #FFFFFF| 0| 15| #FFFFFF| | google_top_26| #B81282| 1| 1| 0| 1',</v>
      </c>
    </row>
    <row r="739" spans="1:19" x14ac:dyDescent="0.25">
      <c r="A739" t="s">
        <v>2331</v>
      </c>
      <c r="B739" t="s">
        <v>2298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"hbo_" &amp; LOWER(A739)</f>
        <v>hbo_top_26</v>
      </c>
      <c r="N739" t="s">
        <v>2266</v>
      </c>
      <c r="O739">
        <v>1</v>
      </c>
      <c r="P739">
        <v>1</v>
      </c>
      <c r="Q739">
        <v>0</v>
      </c>
      <c r="R739" t="s">
        <v>1747</v>
      </c>
      <c r="S739" t="str">
        <f t="shared" si="32"/>
        <v>'TOP_26| HBO Max.png| +-500| 1500| +850| ComfortAa-Medium| | #FFFFFF| 0| 15| #FFFFFF| | hbo_top_26| #9015C5| 1| 1| 0| 1',</v>
      </c>
    </row>
    <row r="740" spans="1:19" x14ac:dyDescent="0.25">
      <c r="A740" t="s">
        <v>2331</v>
      </c>
      <c r="B740" t="s">
        <v>2299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"hulu_" &amp; LOWER(A740)</f>
        <v>hulu_top_26</v>
      </c>
      <c r="N740" t="s">
        <v>2269</v>
      </c>
      <c r="O740">
        <v>1</v>
      </c>
      <c r="P740">
        <v>1</v>
      </c>
      <c r="Q740">
        <v>0</v>
      </c>
      <c r="R740" t="s">
        <v>1747</v>
      </c>
      <c r="S740" t="str">
        <f t="shared" si="32"/>
        <v>'TOP_26| hulu.png| +-500| 1500| +850| ComfortAa-Medium| | #FFFFFF| 0| 15| #FFFFFF| | hulu_top_26| #1BB68A| 1| 1| 0| 1',</v>
      </c>
    </row>
    <row r="741" spans="1:19" x14ac:dyDescent="0.25">
      <c r="A741" t="s">
        <v>2331</v>
      </c>
      <c r="B741" t="s">
        <v>2300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"imdb_" &amp; LOWER(A741)</f>
        <v>imdb_top_26</v>
      </c>
      <c r="N741" t="s">
        <v>2272</v>
      </c>
      <c r="O741">
        <v>1</v>
      </c>
      <c r="P741">
        <v>1</v>
      </c>
      <c r="Q741">
        <v>0</v>
      </c>
      <c r="R741" t="s">
        <v>1747</v>
      </c>
      <c r="S741" t="str">
        <f t="shared" si="32"/>
        <v>'TOP_26| IMDb.png| +-500| 1500| +850| ComfortAa-Medium| | #FFFFFF| 0| 15| #FFFFFF| | imdb_top_26| #D7B00B| 1| 1| 0| 1',</v>
      </c>
    </row>
    <row r="742" spans="1:19" x14ac:dyDescent="0.25">
      <c r="A742" t="s">
        <v>2331</v>
      </c>
      <c r="B742" t="s">
        <v>2301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"itunes_" &amp; LOWER(A742)</f>
        <v>itunes_top_26</v>
      </c>
      <c r="N742" t="s">
        <v>2275</v>
      </c>
      <c r="O742">
        <v>1</v>
      </c>
      <c r="P742">
        <v>1</v>
      </c>
      <c r="Q742">
        <v>0</v>
      </c>
      <c r="R742" t="s">
        <v>1747</v>
      </c>
      <c r="S742" t="str">
        <f t="shared" si="32"/>
        <v>'TOP_26| itunes.png| +-500| 1500| +850| ComfortAa-Medium| | #FFFFFF| 0| 15| #FFFFFF| | itunes_top_26| #D500CC| 1| 1| 0| 1',</v>
      </c>
    </row>
    <row r="743" spans="1:19" x14ac:dyDescent="0.25">
      <c r="A743" t="s">
        <v>2331</v>
      </c>
      <c r="B743" t="s">
        <v>2302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"max_" &amp; LOWER(A743)</f>
        <v>max_top_26</v>
      </c>
      <c r="N743" t="s">
        <v>2278</v>
      </c>
      <c r="O743">
        <v>1</v>
      </c>
      <c r="P743">
        <v>1</v>
      </c>
      <c r="Q743">
        <v>0</v>
      </c>
      <c r="R743" t="s">
        <v>1747</v>
      </c>
      <c r="S743" t="str">
        <f t="shared" si="32"/>
        <v>'TOP_26| Max.png| +-500| 1500| +850| ComfortAa-Medium| | #FFFFFF| 0| 15| #FFFFFF| | max_top_26| #002BE7| 1| 1| 0| 1',</v>
      </c>
    </row>
    <row r="744" spans="1:19" x14ac:dyDescent="0.25">
      <c r="A744" t="s">
        <v>2331</v>
      </c>
      <c r="B744" t="s">
        <v>2303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"netflix_" &amp; LOWER(A744)</f>
        <v>netflix_top_26</v>
      </c>
      <c r="N744" t="s">
        <v>2281</v>
      </c>
      <c r="O744">
        <v>1</v>
      </c>
      <c r="P744">
        <v>1</v>
      </c>
      <c r="Q744">
        <v>0</v>
      </c>
      <c r="R744" t="s">
        <v>1747</v>
      </c>
      <c r="S744" t="str">
        <f t="shared" si="32"/>
        <v>'TOP_26| Netflix.png| +-500| 1500| +850| ComfortAa-Medium| | #FFFFFF| 0| 15| #FFFFFF| | netflix_top_26| #B4121D| 1| 1| 0| 1',</v>
      </c>
    </row>
    <row r="745" spans="1:19" x14ac:dyDescent="0.25">
      <c r="A745" t="s">
        <v>2331</v>
      </c>
      <c r="B745" t="s">
        <v>2304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"paramount_" &amp; LOWER(A745)</f>
        <v>paramount_top_26</v>
      </c>
      <c r="N745" t="s">
        <v>2284</v>
      </c>
      <c r="O745">
        <v>1</v>
      </c>
      <c r="P745">
        <v>1</v>
      </c>
      <c r="Q745">
        <v>0</v>
      </c>
      <c r="R745" t="s">
        <v>1747</v>
      </c>
      <c r="S745" t="str">
        <f t="shared" si="32"/>
        <v>'TOP_26| Paramount+.png| +-500| 1500| +850| ComfortAa-Medium| | #FFFFFF| 0| 15| #FFFFFF| | paramount_top_26| #1641C3| 1| 1| 0| 1',</v>
      </c>
    </row>
    <row r="746" spans="1:19" x14ac:dyDescent="0.25">
      <c r="A746" t="s">
        <v>2331</v>
      </c>
      <c r="B746" t="s">
        <v>2305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"prime_" &amp; LOWER(A746)</f>
        <v>prime_top_26</v>
      </c>
      <c r="N746" t="s">
        <v>2287</v>
      </c>
      <c r="O746">
        <v>1</v>
      </c>
      <c r="P746">
        <v>1</v>
      </c>
      <c r="Q746">
        <v>0</v>
      </c>
      <c r="R746" t="s">
        <v>1747</v>
      </c>
      <c r="S746" t="str">
        <f t="shared" si="32"/>
        <v>'TOP_26| Prime Video.png| +-500| 1500| +850| ComfortAa-Medium| | #FFFFFF| 0| 15| #FFFFFF| | prime_top_26| #43ABCE| 1| 1| 0| 1',</v>
      </c>
    </row>
    <row r="747" spans="1:19" x14ac:dyDescent="0.25">
      <c r="A747" t="s">
        <v>2331</v>
      </c>
      <c r="B747" t="s">
        <v>2306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"star_plus_" &amp; LOWER(A747)</f>
        <v>star_plus_top_26</v>
      </c>
      <c r="N747" t="s">
        <v>2290</v>
      </c>
      <c r="O747">
        <v>1</v>
      </c>
      <c r="P747">
        <v>1</v>
      </c>
      <c r="Q747">
        <v>0</v>
      </c>
      <c r="R747" t="s">
        <v>1747</v>
      </c>
      <c r="S747" t="str">
        <f t="shared" si="32"/>
        <v>'TOP_26| star_plus.png| +-500| 1500| +850| ComfortAa-Medium| | #FFFFFF| 0| 15| #FFFFFF| | star_plus_top_26| #4A3159| 1| 1| 0| 1',</v>
      </c>
    </row>
    <row r="748" spans="1:19" x14ac:dyDescent="0.25">
      <c r="A748" t="s">
        <v>2331</v>
      </c>
      <c r="B748" t="s">
        <v>2307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"vudu_" &amp; LOWER(A748)</f>
        <v>vudu_top_26</v>
      </c>
      <c r="N748" t="s">
        <v>2293</v>
      </c>
      <c r="O748">
        <v>1</v>
      </c>
      <c r="P748">
        <v>1</v>
      </c>
      <c r="Q748">
        <v>0</v>
      </c>
      <c r="R748" t="s">
        <v>1747</v>
      </c>
      <c r="S748" t="str">
        <f t="shared" si="32"/>
        <v>'TOP_26| vudu.png| +-500| 1500| +850| ComfortAa-Medium| | #FFFFFF| 0| 15| #FFFFFF| | vudu_top_26| #3567AC| 1| 1| 0| 1',</v>
      </c>
    </row>
    <row r="749" spans="1:19" x14ac:dyDescent="0.25">
      <c r="A749" t="s">
        <v>2332</v>
      </c>
      <c r="B749" t="s">
        <v>2295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"apple_" &amp; LOWER(A749)</f>
        <v>apple_top_27</v>
      </c>
      <c r="N749" t="s">
        <v>2257</v>
      </c>
      <c r="O749">
        <v>1</v>
      </c>
      <c r="P749">
        <v>1</v>
      </c>
      <c r="Q749">
        <v>0</v>
      </c>
      <c r="R749" t="s">
        <v>1747</v>
      </c>
      <c r="S749" t="str">
        <f t="shared" si="32"/>
        <v>'TOP_27| Apple TV+.png| +-500| 1500| +850| ComfortAa-Medium| | #FFFFFF| 0| 15| #FFFFFF| | apple_top_27| #494949| 1| 1| 0| 1',</v>
      </c>
    </row>
    <row r="750" spans="1:19" x14ac:dyDescent="0.25">
      <c r="A750" t="s">
        <v>2332</v>
      </c>
      <c r="B750" t="s">
        <v>2296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"disney_" &amp;LOWER(A750)</f>
        <v>disney_top_27</v>
      </c>
      <c r="N750" t="s">
        <v>2260</v>
      </c>
      <c r="O750">
        <v>1</v>
      </c>
      <c r="P750">
        <v>1</v>
      </c>
      <c r="Q750">
        <v>0</v>
      </c>
      <c r="R750" t="s">
        <v>1747</v>
      </c>
      <c r="S750" t="str">
        <f t="shared" si="32"/>
        <v>'TOP_27| Disney+.png| +-500| 1500| +850| ComfortAa-Medium| | #FFFFFF| 0| 15| #FFFFFF| | disney_top_27| #002CA1| 1| 1| 0| 1',</v>
      </c>
    </row>
    <row r="751" spans="1:19" x14ac:dyDescent="0.25">
      <c r="A751" t="s">
        <v>2332</v>
      </c>
      <c r="B751" t="s">
        <v>2297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"google_" &amp; LOWER(A751)</f>
        <v>google_top_27</v>
      </c>
      <c r="N751" t="s">
        <v>2263</v>
      </c>
      <c r="O751">
        <v>1</v>
      </c>
      <c r="P751">
        <v>1</v>
      </c>
      <c r="Q751">
        <v>0</v>
      </c>
      <c r="R751" t="s">
        <v>1747</v>
      </c>
      <c r="S751" t="str">
        <f t="shared" si="32"/>
        <v>'TOP_27| google_play.png| +-500| 1500| +850| ComfortAa-Medium| | #FFFFFF| 0| 15| #FFFFFF| | google_top_27| #B81282| 1| 1| 0| 1',</v>
      </c>
    </row>
    <row r="752" spans="1:19" x14ac:dyDescent="0.25">
      <c r="A752" t="s">
        <v>2332</v>
      </c>
      <c r="B752" t="s">
        <v>2298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"hbo_" &amp; LOWER(A752)</f>
        <v>hbo_top_27</v>
      </c>
      <c r="N752" t="s">
        <v>2266</v>
      </c>
      <c r="O752">
        <v>1</v>
      </c>
      <c r="P752">
        <v>1</v>
      </c>
      <c r="Q752">
        <v>0</v>
      </c>
      <c r="R752" t="s">
        <v>1747</v>
      </c>
      <c r="S752" t="str">
        <f t="shared" si="32"/>
        <v>'TOP_27| HBO Max.png| +-500| 1500| +850| ComfortAa-Medium| | #FFFFFF| 0| 15| #FFFFFF| | hbo_top_27| #9015C5| 1| 1| 0| 1',</v>
      </c>
    </row>
    <row r="753" spans="1:19" x14ac:dyDescent="0.25">
      <c r="A753" t="s">
        <v>2332</v>
      </c>
      <c r="B753" t="s">
        <v>2299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"hulu_" &amp; LOWER(A753)</f>
        <v>hulu_top_27</v>
      </c>
      <c r="N753" t="s">
        <v>2269</v>
      </c>
      <c r="O753">
        <v>1</v>
      </c>
      <c r="P753">
        <v>1</v>
      </c>
      <c r="Q753">
        <v>0</v>
      </c>
      <c r="R753" t="s">
        <v>1747</v>
      </c>
      <c r="S753" t="str">
        <f t="shared" si="32"/>
        <v>'TOP_27| hulu.png| +-500| 1500| +850| ComfortAa-Medium| | #FFFFFF| 0| 15| #FFFFFF| | hulu_top_27| #1BB68A| 1| 1| 0| 1',</v>
      </c>
    </row>
    <row r="754" spans="1:19" x14ac:dyDescent="0.25">
      <c r="A754" t="s">
        <v>2332</v>
      </c>
      <c r="B754" t="s">
        <v>2300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"imdb_" &amp; LOWER(A754)</f>
        <v>imdb_top_27</v>
      </c>
      <c r="N754" t="s">
        <v>2272</v>
      </c>
      <c r="O754">
        <v>1</v>
      </c>
      <c r="P754">
        <v>1</v>
      </c>
      <c r="Q754">
        <v>0</v>
      </c>
      <c r="R754" t="s">
        <v>1747</v>
      </c>
      <c r="S754" t="str">
        <f t="shared" si="32"/>
        <v>'TOP_27| IMDb.png| +-500| 1500| +850| ComfortAa-Medium| | #FFFFFF| 0| 15| #FFFFFF| | imdb_top_27| #D7B00B| 1| 1| 0| 1',</v>
      </c>
    </row>
    <row r="755" spans="1:19" x14ac:dyDescent="0.25">
      <c r="A755" t="s">
        <v>2332</v>
      </c>
      <c r="B755" t="s">
        <v>2301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"itunes_" &amp; LOWER(A755)</f>
        <v>itunes_top_27</v>
      </c>
      <c r="N755" t="s">
        <v>2275</v>
      </c>
      <c r="O755">
        <v>1</v>
      </c>
      <c r="P755">
        <v>1</v>
      </c>
      <c r="Q755">
        <v>0</v>
      </c>
      <c r="R755" t="s">
        <v>1747</v>
      </c>
      <c r="S755" t="str">
        <f t="shared" si="32"/>
        <v>'TOP_27| itunes.png| +-500| 1500| +850| ComfortAa-Medium| | #FFFFFF| 0| 15| #FFFFFF| | itunes_top_27| #D500CC| 1| 1| 0| 1',</v>
      </c>
    </row>
    <row r="756" spans="1:19" x14ac:dyDescent="0.25">
      <c r="A756" t="s">
        <v>2332</v>
      </c>
      <c r="B756" t="s">
        <v>2302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"max_" &amp; LOWER(A756)</f>
        <v>max_top_27</v>
      </c>
      <c r="N756" t="s">
        <v>2278</v>
      </c>
      <c r="O756">
        <v>1</v>
      </c>
      <c r="P756">
        <v>1</v>
      </c>
      <c r="Q756">
        <v>0</v>
      </c>
      <c r="R756" t="s">
        <v>1747</v>
      </c>
      <c r="S756" t="str">
        <f t="shared" si="32"/>
        <v>'TOP_27| Max.png| +-500| 1500| +850| ComfortAa-Medium| | #FFFFFF| 0| 15| #FFFFFF| | max_top_27| #002BE7| 1| 1| 0| 1',</v>
      </c>
    </row>
    <row r="757" spans="1:19" x14ac:dyDescent="0.25">
      <c r="A757" t="s">
        <v>2332</v>
      </c>
      <c r="B757" t="s">
        <v>2303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"netflix_" &amp; LOWER(A757)</f>
        <v>netflix_top_27</v>
      </c>
      <c r="N757" t="s">
        <v>2281</v>
      </c>
      <c r="O757">
        <v>1</v>
      </c>
      <c r="P757">
        <v>1</v>
      </c>
      <c r="Q757">
        <v>0</v>
      </c>
      <c r="R757" t="s">
        <v>1747</v>
      </c>
      <c r="S757" t="str">
        <f t="shared" si="32"/>
        <v>'TOP_27| Netflix.png| +-500| 1500| +850| ComfortAa-Medium| | #FFFFFF| 0| 15| #FFFFFF| | netflix_top_27| #B4121D| 1| 1| 0| 1',</v>
      </c>
    </row>
    <row r="758" spans="1:19" x14ac:dyDescent="0.25">
      <c r="A758" t="s">
        <v>2332</v>
      </c>
      <c r="B758" t="s">
        <v>2304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"paramount_" &amp; LOWER(A758)</f>
        <v>paramount_top_27</v>
      </c>
      <c r="N758" t="s">
        <v>2284</v>
      </c>
      <c r="O758">
        <v>1</v>
      </c>
      <c r="P758">
        <v>1</v>
      </c>
      <c r="Q758">
        <v>0</v>
      </c>
      <c r="R758" t="s">
        <v>1747</v>
      </c>
      <c r="S758" t="str">
        <f t="shared" si="32"/>
        <v>'TOP_27| Paramount+.png| +-500| 1500| +850| ComfortAa-Medium| | #FFFFFF| 0| 15| #FFFFFF| | paramount_top_27| #1641C3| 1| 1| 0| 1',</v>
      </c>
    </row>
    <row r="759" spans="1:19" x14ac:dyDescent="0.25">
      <c r="A759" t="s">
        <v>2332</v>
      </c>
      <c r="B759" t="s">
        <v>2305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"prime_" &amp; LOWER(A759)</f>
        <v>prime_top_27</v>
      </c>
      <c r="N759" t="s">
        <v>2287</v>
      </c>
      <c r="O759">
        <v>1</v>
      </c>
      <c r="P759">
        <v>1</v>
      </c>
      <c r="Q759">
        <v>0</v>
      </c>
      <c r="R759" t="s">
        <v>1747</v>
      </c>
      <c r="S759" t="str">
        <f t="shared" si="32"/>
        <v>'TOP_27| Prime Video.png| +-500| 1500| +850| ComfortAa-Medium| | #FFFFFF| 0| 15| #FFFFFF| | prime_top_27| #43ABCE| 1| 1| 0| 1',</v>
      </c>
    </row>
    <row r="760" spans="1:19" x14ac:dyDescent="0.25">
      <c r="A760" t="s">
        <v>2332</v>
      </c>
      <c r="B760" t="s">
        <v>2306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"star_plus_" &amp; LOWER(A760)</f>
        <v>star_plus_top_27</v>
      </c>
      <c r="N760" t="s">
        <v>2290</v>
      </c>
      <c r="O760">
        <v>1</v>
      </c>
      <c r="P760">
        <v>1</v>
      </c>
      <c r="Q760">
        <v>0</v>
      </c>
      <c r="R760" t="s">
        <v>1747</v>
      </c>
      <c r="S760" t="str">
        <f t="shared" si="32"/>
        <v>'TOP_27| star_plus.png| +-500| 1500| +850| ComfortAa-Medium| | #FFFFFF| 0| 15| #FFFFFF| | star_plus_top_27| #4A3159| 1| 1| 0| 1',</v>
      </c>
    </row>
    <row r="761" spans="1:19" x14ac:dyDescent="0.25">
      <c r="A761" t="s">
        <v>2332</v>
      </c>
      <c r="B761" t="s">
        <v>2307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"vudu_" &amp; LOWER(A761)</f>
        <v>vudu_top_27</v>
      </c>
      <c r="N761" t="s">
        <v>2293</v>
      </c>
      <c r="O761">
        <v>1</v>
      </c>
      <c r="P761">
        <v>1</v>
      </c>
      <c r="Q761">
        <v>0</v>
      </c>
      <c r="R761" t="s">
        <v>1747</v>
      </c>
      <c r="S761" t="str">
        <f t="shared" si="32"/>
        <v>'TOP_27| vudu.png| +-500| 1500| +850| ComfortAa-Medium| | #FFFFFF| 0| 15| #FFFFFF| | vudu_top_27| #3567AC| 1| 1| 0| 1',</v>
      </c>
    </row>
    <row r="762" spans="1:19" x14ac:dyDescent="0.25">
      <c r="A762" t="s">
        <v>2333</v>
      </c>
      <c r="B762" t="s">
        <v>2295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"apple_" &amp; LOWER(A762)</f>
        <v>apple_top_28</v>
      </c>
      <c r="N762" t="s">
        <v>2257</v>
      </c>
      <c r="O762">
        <v>1</v>
      </c>
      <c r="P762">
        <v>1</v>
      </c>
      <c r="Q762">
        <v>0</v>
      </c>
      <c r="R762" t="s">
        <v>1747</v>
      </c>
      <c r="S762" t="str">
        <f t="shared" si="32"/>
        <v>'TOP_28| Apple TV+.png| +-500| 1500| +850| ComfortAa-Medium| | #FFFFFF| 0| 15| #FFFFFF| | apple_top_28| #494949| 1| 1| 0| 1',</v>
      </c>
    </row>
    <row r="763" spans="1:19" x14ac:dyDescent="0.25">
      <c r="A763" t="s">
        <v>2333</v>
      </c>
      <c r="B763" t="s">
        <v>2296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"disney_" &amp;LOWER(A763)</f>
        <v>disney_top_28</v>
      </c>
      <c r="N763" t="s">
        <v>2260</v>
      </c>
      <c r="O763">
        <v>1</v>
      </c>
      <c r="P763">
        <v>1</v>
      </c>
      <c r="Q763">
        <v>0</v>
      </c>
      <c r="R763" t="s">
        <v>1747</v>
      </c>
      <c r="S763" t="str">
        <f t="shared" si="32"/>
        <v>'TOP_28| Disney+.png| +-500| 1500| +850| ComfortAa-Medium| | #FFFFFF| 0| 15| #FFFFFF| | disney_top_28| #002CA1| 1| 1| 0| 1',</v>
      </c>
    </row>
    <row r="764" spans="1:19" x14ac:dyDescent="0.25">
      <c r="A764" t="s">
        <v>2333</v>
      </c>
      <c r="B764" t="s">
        <v>2297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"google_" &amp; LOWER(A764)</f>
        <v>google_top_28</v>
      </c>
      <c r="N764" t="s">
        <v>2263</v>
      </c>
      <c r="O764">
        <v>1</v>
      </c>
      <c r="P764">
        <v>1</v>
      </c>
      <c r="Q764">
        <v>0</v>
      </c>
      <c r="R764" t="s">
        <v>1747</v>
      </c>
      <c r="S764" t="str">
        <f t="shared" si="32"/>
        <v>'TOP_28| google_play.png| +-500| 1500| +850| ComfortAa-Medium| | #FFFFFF| 0| 15| #FFFFFF| | google_top_28| #B81282| 1| 1| 0| 1',</v>
      </c>
    </row>
    <row r="765" spans="1:19" x14ac:dyDescent="0.25">
      <c r="A765" t="s">
        <v>2333</v>
      </c>
      <c r="B765" t="s">
        <v>2298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"hbo_" &amp; LOWER(A765)</f>
        <v>hbo_top_28</v>
      </c>
      <c r="N765" t="s">
        <v>2266</v>
      </c>
      <c r="O765">
        <v>1</v>
      </c>
      <c r="P765">
        <v>1</v>
      </c>
      <c r="Q765">
        <v>0</v>
      </c>
      <c r="R765" t="s">
        <v>1747</v>
      </c>
      <c r="S765" t="str">
        <f t="shared" si="32"/>
        <v>'TOP_28| HBO Max.png| +-500| 1500| +850| ComfortAa-Medium| | #FFFFFF| 0| 15| #FFFFFF| | hbo_top_28| #9015C5| 1| 1| 0| 1',</v>
      </c>
    </row>
    <row r="766" spans="1:19" x14ac:dyDescent="0.25">
      <c r="A766" t="s">
        <v>2333</v>
      </c>
      <c r="B766" t="s">
        <v>2299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"hulu_" &amp; LOWER(A766)</f>
        <v>hulu_top_28</v>
      </c>
      <c r="N766" t="s">
        <v>2269</v>
      </c>
      <c r="O766">
        <v>1</v>
      </c>
      <c r="P766">
        <v>1</v>
      </c>
      <c r="Q766">
        <v>0</v>
      </c>
      <c r="R766" t="s">
        <v>1747</v>
      </c>
      <c r="S766" t="str">
        <f t="shared" si="32"/>
        <v>'TOP_28| hulu.png| +-500| 1500| +850| ComfortAa-Medium| | #FFFFFF| 0| 15| #FFFFFF| | hulu_top_28| #1BB68A| 1| 1| 0| 1',</v>
      </c>
    </row>
    <row r="767" spans="1:19" x14ac:dyDescent="0.25">
      <c r="A767" t="s">
        <v>2333</v>
      </c>
      <c r="B767" t="s">
        <v>2300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"imdb_" &amp; LOWER(A767)</f>
        <v>imdb_top_28</v>
      </c>
      <c r="N767" t="s">
        <v>2272</v>
      </c>
      <c r="O767">
        <v>1</v>
      </c>
      <c r="P767">
        <v>1</v>
      </c>
      <c r="Q767">
        <v>0</v>
      </c>
      <c r="R767" t="s">
        <v>1747</v>
      </c>
      <c r="S767" t="str">
        <f t="shared" si="32"/>
        <v>'TOP_28| IMDb.png| +-500| 1500| +850| ComfortAa-Medium| | #FFFFFF| 0| 15| #FFFFFF| | imdb_top_28| #D7B00B| 1| 1| 0| 1',</v>
      </c>
    </row>
    <row r="768" spans="1:19" x14ac:dyDescent="0.25">
      <c r="A768" t="s">
        <v>2333</v>
      </c>
      <c r="B768" t="s">
        <v>2301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"itunes_" &amp; LOWER(A768)</f>
        <v>itunes_top_28</v>
      </c>
      <c r="N768" t="s">
        <v>2275</v>
      </c>
      <c r="O768">
        <v>1</v>
      </c>
      <c r="P768">
        <v>1</v>
      </c>
      <c r="Q768">
        <v>0</v>
      </c>
      <c r="R768" t="s">
        <v>1747</v>
      </c>
      <c r="S768" t="str">
        <f t="shared" si="32"/>
        <v>'TOP_28| itunes.png| +-500| 1500| +850| ComfortAa-Medium| | #FFFFFF| 0| 15| #FFFFFF| | itunes_top_28| #D500CC| 1| 1| 0| 1',</v>
      </c>
    </row>
    <row r="769" spans="1:19" x14ac:dyDescent="0.25">
      <c r="A769" t="s">
        <v>2333</v>
      </c>
      <c r="B769" t="s">
        <v>2302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"max_" &amp; LOWER(A769)</f>
        <v>max_top_28</v>
      </c>
      <c r="N769" t="s">
        <v>2278</v>
      </c>
      <c r="O769">
        <v>1</v>
      </c>
      <c r="P769">
        <v>1</v>
      </c>
      <c r="Q769">
        <v>0</v>
      </c>
      <c r="R769" t="s">
        <v>1747</v>
      </c>
      <c r="S769" t="str">
        <f t="shared" si="32"/>
        <v>'TOP_28| Max.png| +-500| 1500| +850| ComfortAa-Medium| | #FFFFFF| 0| 15| #FFFFFF| | max_top_28| #002BE7| 1| 1| 0| 1',</v>
      </c>
    </row>
    <row r="770" spans="1:19" x14ac:dyDescent="0.25">
      <c r="A770" t="s">
        <v>2333</v>
      </c>
      <c r="B770" t="s">
        <v>2303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"netflix_" &amp; LOWER(A770)</f>
        <v>netflix_top_28</v>
      </c>
      <c r="N770" t="s">
        <v>2281</v>
      </c>
      <c r="O770">
        <v>1</v>
      </c>
      <c r="P770">
        <v>1</v>
      </c>
      <c r="Q770">
        <v>0</v>
      </c>
      <c r="R770" t="s">
        <v>1747</v>
      </c>
      <c r="S770" t="str">
        <f t="shared" si="32"/>
        <v>'TOP_28| Netflix.png| +-500| 1500| +850| ComfortAa-Medium| | #FFFFFF| 0| 15| #FFFFFF| | netflix_top_28| #B4121D| 1| 1| 0| 1',</v>
      </c>
    </row>
    <row r="771" spans="1:19" x14ac:dyDescent="0.25">
      <c r="A771" t="s">
        <v>2333</v>
      </c>
      <c r="B771" t="s">
        <v>2304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"paramount_" &amp; LOWER(A771)</f>
        <v>paramount_top_28</v>
      </c>
      <c r="N771" t="s">
        <v>2284</v>
      </c>
      <c r="O771">
        <v>1</v>
      </c>
      <c r="P771">
        <v>1</v>
      </c>
      <c r="Q771">
        <v>0</v>
      </c>
      <c r="R771" t="s">
        <v>1747</v>
      </c>
      <c r="S771" t="str">
        <f t="shared" si="32"/>
        <v>'TOP_28| Paramount+.png| +-500| 1500| +850| ComfortAa-Medium| | #FFFFFF| 0| 15| #FFFFFF| | paramount_top_28| #1641C3| 1| 1| 0| 1',</v>
      </c>
    </row>
    <row r="772" spans="1:19" x14ac:dyDescent="0.25">
      <c r="A772" t="s">
        <v>2333</v>
      </c>
      <c r="B772" t="s">
        <v>2305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"prime_" &amp; LOWER(A772)</f>
        <v>prime_top_28</v>
      </c>
      <c r="N772" t="s">
        <v>2287</v>
      </c>
      <c r="O772">
        <v>1</v>
      </c>
      <c r="P772">
        <v>1</v>
      </c>
      <c r="Q772">
        <v>0</v>
      </c>
      <c r="R772" t="s">
        <v>1747</v>
      </c>
      <c r="S772" t="str">
        <f t="shared" si="32"/>
        <v>'TOP_28| Prime Video.png| +-500| 1500| +850| ComfortAa-Medium| | #FFFFFF| 0| 15| #FFFFFF| | prime_top_28| #43ABCE| 1| 1| 0| 1',</v>
      </c>
    </row>
    <row r="773" spans="1:19" x14ac:dyDescent="0.25">
      <c r="A773" t="s">
        <v>2333</v>
      </c>
      <c r="B773" t="s">
        <v>2306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"star_plus_" &amp; LOWER(A773)</f>
        <v>star_plus_top_28</v>
      </c>
      <c r="N773" t="s">
        <v>2290</v>
      </c>
      <c r="O773">
        <v>1</v>
      </c>
      <c r="P773">
        <v>1</v>
      </c>
      <c r="Q773">
        <v>0</v>
      </c>
      <c r="R773" t="s">
        <v>1747</v>
      </c>
      <c r="S773" t="str">
        <f t="shared" si="32"/>
        <v>'TOP_28| star_plus.png| +-500| 1500| +850| ComfortAa-Medium| | #FFFFFF| 0| 15| #FFFFFF| | star_plus_top_28| #4A3159| 1| 1| 0| 1',</v>
      </c>
    </row>
    <row r="774" spans="1:19" x14ac:dyDescent="0.25">
      <c r="A774" t="s">
        <v>2333</v>
      </c>
      <c r="B774" t="s">
        <v>2307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"vudu_" &amp; LOWER(A774)</f>
        <v>vudu_top_28</v>
      </c>
      <c r="N774" t="s">
        <v>2293</v>
      </c>
      <c r="O774">
        <v>1</v>
      </c>
      <c r="P774">
        <v>1</v>
      </c>
      <c r="Q774">
        <v>0</v>
      </c>
      <c r="R774" t="s">
        <v>1747</v>
      </c>
      <c r="S774" t="str">
        <f t="shared" si="32"/>
        <v>'TOP_28| vudu.png| +-500| 1500| +850| ComfortAa-Medium| | #FFFFFF| 0| 15| #FFFFFF| | vudu_top_28| #3567AC| 1| 1| 0| 1',</v>
      </c>
    </row>
    <row r="775" spans="1:19" x14ac:dyDescent="0.25">
      <c r="A775" t="s">
        <v>2334</v>
      </c>
      <c r="B775" t="s">
        <v>2295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"apple_" &amp; LOWER(A775)</f>
        <v>apple_top_29</v>
      </c>
      <c r="N775" t="s">
        <v>2257</v>
      </c>
      <c r="O775">
        <v>1</v>
      </c>
      <c r="P775">
        <v>1</v>
      </c>
      <c r="Q775">
        <v>0</v>
      </c>
      <c r="R775" t="s">
        <v>1747</v>
      </c>
      <c r="S775" t="str">
        <f t="shared" si="32"/>
        <v>'TOP_29| Apple TV+.png| +-500| 1500| +850| ComfortAa-Medium| | #FFFFFF| 0| 15| #FFFFFF| | apple_top_29| #494949| 1| 1| 0| 1',</v>
      </c>
    </row>
    <row r="776" spans="1:19" x14ac:dyDescent="0.25">
      <c r="A776" t="s">
        <v>2334</v>
      </c>
      <c r="B776" t="s">
        <v>2296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"disney_" &amp;LOWER(A776)</f>
        <v>disney_top_29</v>
      </c>
      <c r="N776" t="s">
        <v>2260</v>
      </c>
      <c r="O776">
        <v>1</v>
      </c>
      <c r="P776">
        <v>1</v>
      </c>
      <c r="Q776">
        <v>0</v>
      </c>
      <c r="R776" t="s">
        <v>1747</v>
      </c>
      <c r="S776" t="str">
        <f t="shared" si="32"/>
        <v>'TOP_29| Disney+.png| +-500| 1500| +850| ComfortAa-Medium| | #FFFFFF| 0| 15| #FFFFFF| | disney_top_29| #002CA1| 1| 1| 0| 1',</v>
      </c>
    </row>
    <row r="777" spans="1:19" x14ac:dyDescent="0.25">
      <c r="A777" t="s">
        <v>2334</v>
      </c>
      <c r="B777" t="s">
        <v>2297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"google_" &amp; LOWER(A777)</f>
        <v>google_top_29</v>
      </c>
      <c r="N777" t="s">
        <v>2263</v>
      </c>
      <c r="O777">
        <v>1</v>
      </c>
      <c r="P777">
        <v>1</v>
      </c>
      <c r="Q777">
        <v>0</v>
      </c>
      <c r="R777" t="s">
        <v>1747</v>
      </c>
      <c r="S777" t="str">
        <f t="shared" si="32"/>
        <v>'TOP_29| google_play.png| +-500| 1500| +850| ComfortAa-Medium| | #FFFFFF| 0| 15| #FFFFFF| | google_top_29| #B81282| 1| 1| 0| 1',</v>
      </c>
    </row>
    <row r="778" spans="1:19" x14ac:dyDescent="0.25">
      <c r="A778" t="s">
        <v>2334</v>
      </c>
      <c r="B778" t="s">
        <v>2298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"hbo_" &amp; LOWER(A778)</f>
        <v>hbo_top_29</v>
      </c>
      <c r="N778" t="s">
        <v>2266</v>
      </c>
      <c r="O778">
        <v>1</v>
      </c>
      <c r="P778">
        <v>1</v>
      </c>
      <c r="Q778">
        <v>0</v>
      </c>
      <c r="R778" t="s">
        <v>1747</v>
      </c>
      <c r="S778" t="str">
        <f t="shared" si="32"/>
        <v>'TOP_29| HBO Max.png| +-500| 1500| +850| ComfortAa-Medium| | #FFFFFF| 0| 15| #FFFFFF| | hbo_top_29| #9015C5| 1| 1| 0| 1',</v>
      </c>
    </row>
    <row r="779" spans="1:19" x14ac:dyDescent="0.25">
      <c r="A779" t="s">
        <v>2334</v>
      </c>
      <c r="B779" t="s">
        <v>2299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"hulu_" &amp; LOWER(A779)</f>
        <v>hulu_top_29</v>
      </c>
      <c r="N779" t="s">
        <v>2269</v>
      </c>
      <c r="O779">
        <v>1</v>
      </c>
      <c r="P779">
        <v>1</v>
      </c>
      <c r="Q779">
        <v>0</v>
      </c>
      <c r="R779" t="s">
        <v>1747</v>
      </c>
      <c r="S779" t="str">
        <f t="shared" si="32"/>
        <v>'TOP_29| hulu.png| +-500| 1500| +850| ComfortAa-Medium| | #FFFFFF| 0| 15| #FFFFFF| | hulu_top_29| #1BB68A| 1| 1| 0| 1',</v>
      </c>
    </row>
    <row r="780" spans="1:19" x14ac:dyDescent="0.25">
      <c r="A780" t="s">
        <v>2334</v>
      </c>
      <c r="B780" t="s">
        <v>2300</v>
      </c>
      <c r="C780">
        <v>-500</v>
      </c>
      <c r="D780">
        <v>1500</v>
      </c>
      <c r="E780">
        <v>850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"imdb_" &amp; LOWER(A780)</f>
        <v>imdb_top_29</v>
      </c>
      <c r="N780" t="s">
        <v>2272</v>
      </c>
      <c r="O780">
        <v>1</v>
      </c>
      <c r="P780">
        <v>1</v>
      </c>
      <c r="Q780">
        <v>0</v>
      </c>
      <c r="R780" t="s">
        <v>1747</v>
      </c>
      <c r="S780" t="str">
        <f t="shared" si="32"/>
        <v>'TOP_29| IMDb.png| +-500| 1500| +850| ComfortAa-Medium| | #FFFFFF| 0| 15| #FFFFFF| | imdb_top_29| #D7B00B| 1| 1| 0| 1',</v>
      </c>
    </row>
    <row r="781" spans="1:19" x14ac:dyDescent="0.25">
      <c r="A781" t="s">
        <v>2334</v>
      </c>
      <c r="B781" t="s">
        <v>2301</v>
      </c>
      <c r="C781">
        <v>-500</v>
      </c>
      <c r="D781">
        <v>1500</v>
      </c>
      <c r="E781">
        <v>850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>"itunes_" &amp; LOWER(A781)</f>
        <v>itunes_top_29</v>
      </c>
      <c r="N781" t="s">
        <v>2275</v>
      </c>
      <c r="O781">
        <v>1</v>
      </c>
      <c r="P781">
        <v>1</v>
      </c>
      <c r="Q781">
        <v>0</v>
      </c>
      <c r="R781" t="s">
        <v>1747</v>
      </c>
      <c r="S781" t="str">
        <f t="shared" si="32"/>
        <v>'TOP_29| itunes.png| +-500| 1500| +850| ComfortAa-Medium| | #FFFFFF| 0| 15| #FFFFFF| | itunes_top_29| #D500CC| 1| 1| 0| 1',</v>
      </c>
    </row>
    <row r="782" spans="1:19" x14ac:dyDescent="0.25">
      <c r="A782" t="s">
        <v>2334</v>
      </c>
      <c r="B782" t="s">
        <v>2302</v>
      </c>
      <c r="C782">
        <v>-500</v>
      </c>
      <c r="D782">
        <v>1500</v>
      </c>
      <c r="E782">
        <v>850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>"max_" &amp; LOWER(A782)</f>
        <v>max_top_29</v>
      </c>
      <c r="N782" t="s">
        <v>2278</v>
      </c>
      <c r="O782">
        <v>1</v>
      </c>
      <c r="P782">
        <v>1</v>
      </c>
      <c r="Q782">
        <v>0</v>
      </c>
      <c r="R782" t="s">
        <v>1747</v>
      </c>
      <c r="S782" t="str">
        <f t="shared" si="32"/>
        <v>'TOP_29| Max.png| +-500| 1500| +850| ComfortAa-Medium| | #FFFFFF| 0| 15| #FFFFFF| | max_top_29| #002BE7| 1| 1| 0| 1',</v>
      </c>
    </row>
    <row r="783" spans="1:19" x14ac:dyDescent="0.25">
      <c r="A783" t="s">
        <v>2334</v>
      </c>
      <c r="B783" t="s">
        <v>2303</v>
      </c>
      <c r="C783">
        <v>-500</v>
      </c>
      <c r="D783">
        <v>1500</v>
      </c>
      <c r="E783">
        <v>850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>"netflix_" &amp; LOWER(A783)</f>
        <v>netflix_top_29</v>
      </c>
      <c r="N783" t="s">
        <v>2281</v>
      </c>
      <c r="O783">
        <v>1</v>
      </c>
      <c r="P783">
        <v>1</v>
      </c>
      <c r="Q783">
        <v>0</v>
      </c>
      <c r="R783" t="s">
        <v>1747</v>
      </c>
      <c r="S783" t="str">
        <f t="shared" si="32"/>
        <v>'TOP_29| Netflix.png| +-500| 1500| +850| ComfortAa-Medium| | #FFFFFF| 0| 15| #FFFFFF| | netflix_top_29| #B4121D| 1| 1| 0| 1',</v>
      </c>
    </row>
    <row r="784" spans="1:19" x14ac:dyDescent="0.25">
      <c r="A784" t="s">
        <v>2334</v>
      </c>
      <c r="B784" t="s">
        <v>2304</v>
      </c>
      <c r="C784">
        <v>-500</v>
      </c>
      <c r="D784">
        <v>1500</v>
      </c>
      <c r="E784">
        <v>850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>"paramount_" &amp; LOWER(A784)</f>
        <v>paramount_top_29</v>
      </c>
      <c r="N784" t="s">
        <v>2284</v>
      </c>
      <c r="O784">
        <v>1</v>
      </c>
      <c r="P784">
        <v>1</v>
      </c>
      <c r="Q784">
        <v>0</v>
      </c>
      <c r="R784" t="s">
        <v>1747</v>
      </c>
      <c r="S784" t="str">
        <f t="shared" si="32"/>
        <v>'TOP_29| Paramount+.png| +-500| 1500| +850| ComfortAa-Medium| | #FFFFFF| 0| 15| #FFFFFF| | paramount_top_29| #1641C3| 1| 1| 0| 1',</v>
      </c>
    </row>
    <row r="785" spans="1:19" x14ac:dyDescent="0.25">
      <c r="A785" t="s">
        <v>2334</v>
      </c>
      <c r="B785" t="s">
        <v>2305</v>
      </c>
      <c r="C785">
        <v>-500</v>
      </c>
      <c r="D785">
        <v>1500</v>
      </c>
      <c r="E785">
        <v>850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>"prime_" &amp; LOWER(A785)</f>
        <v>prime_top_29</v>
      </c>
      <c r="N785" t="s">
        <v>2287</v>
      </c>
      <c r="O785">
        <v>1</v>
      </c>
      <c r="P785">
        <v>1</v>
      </c>
      <c r="Q785">
        <v>0</v>
      </c>
      <c r="R785" t="s">
        <v>1747</v>
      </c>
      <c r="S785" t="str">
        <f t="shared" si="32"/>
        <v>'TOP_29| Prime Video.png| +-500| 1500| +850| ComfortAa-Medium| | #FFFFFF| 0| 15| #FFFFFF| | prime_top_29| #43ABCE| 1| 1| 0| 1',</v>
      </c>
    </row>
    <row r="786" spans="1:19" x14ac:dyDescent="0.25">
      <c r="A786" t="s">
        <v>2334</v>
      </c>
      <c r="B786" t="s">
        <v>2306</v>
      </c>
      <c r="C786">
        <v>-500</v>
      </c>
      <c r="D786">
        <v>1500</v>
      </c>
      <c r="E786">
        <v>850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>"star_plus_" &amp; LOWER(A786)</f>
        <v>star_plus_top_29</v>
      </c>
      <c r="N786" t="s">
        <v>2290</v>
      </c>
      <c r="O786">
        <v>1</v>
      </c>
      <c r="P786">
        <v>1</v>
      </c>
      <c r="Q786">
        <v>0</v>
      </c>
      <c r="R786" t="s">
        <v>1747</v>
      </c>
      <c r="S786" t="str">
        <f t="shared" si="32"/>
        <v>'TOP_29| star_plus.png| +-500| 1500| +850| ComfortAa-Medium| | #FFFFFF| 0| 15| #FFFFFF| | star_plus_top_29| #4A3159| 1| 1| 0| 1',</v>
      </c>
    </row>
    <row r="787" spans="1:19" x14ac:dyDescent="0.25">
      <c r="A787" t="s">
        <v>2334</v>
      </c>
      <c r="B787" t="s">
        <v>2307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tr">
        <f>"vudu_" &amp; LOWER(A787)</f>
        <v>vudu_top_29</v>
      </c>
      <c r="N787" t="s">
        <v>2293</v>
      </c>
      <c r="O787">
        <v>1</v>
      </c>
      <c r="P787">
        <v>1</v>
      </c>
      <c r="Q787">
        <v>0</v>
      </c>
      <c r="R787" t="s">
        <v>1747</v>
      </c>
      <c r="S787" t="str">
        <f t="shared" si="32"/>
        <v>'TOP_29| vudu.png| +-500| 1500| +850| ComfortAa-Medium| | #FFFFFF| 0| 15| #FFFFFF| | vudu_top_29| #3567AC| 1| 1| 0| 1',</v>
      </c>
    </row>
    <row r="788" spans="1:19" x14ac:dyDescent="0.25">
      <c r="A788" t="s">
        <v>2335</v>
      </c>
      <c r="B788" t="s">
        <v>2295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tr">
        <f>"apple_" &amp; LOWER(A788)</f>
        <v>apple_top_30</v>
      </c>
      <c r="N788" t="s">
        <v>2257</v>
      </c>
      <c r="O788">
        <v>1</v>
      </c>
      <c r="P788">
        <v>1</v>
      </c>
      <c r="Q788">
        <v>0</v>
      </c>
      <c r="R788" t="s">
        <v>1747</v>
      </c>
      <c r="S788" t="str">
        <f t="shared" si="32"/>
        <v>'TOP_30| Apple TV+.png| +-500| 1500| +850| ComfortAa-Medium| | #FFFFFF| 0| 15| #FFFFFF| | apple_top_30| #494949| 1| 1| 0| 1',</v>
      </c>
    </row>
    <row r="789" spans="1:19" x14ac:dyDescent="0.25">
      <c r="A789" t="s">
        <v>2335</v>
      </c>
      <c r="B789" t="s">
        <v>2296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tr">
        <f>"disney_" &amp;LOWER(A789)</f>
        <v>disney_top_30</v>
      </c>
      <c r="N789" t="s">
        <v>2260</v>
      </c>
      <c r="O789">
        <v>1</v>
      </c>
      <c r="P789">
        <v>1</v>
      </c>
      <c r="Q789">
        <v>0</v>
      </c>
      <c r="R789" t="s">
        <v>1747</v>
      </c>
      <c r="S789" t="str">
        <f t="shared" si="32"/>
        <v>'TOP_30| Disney+.png| +-500| 1500| +850| ComfortAa-Medium| | #FFFFFF| 0| 15| #FFFFFF| | disney_top_30| #002CA1| 1| 1| 0| 1',</v>
      </c>
    </row>
    <row r="790" spans="1:19" x14ac:dyDescent="0.25">
      <c r="A790" t="s">
        <v>2335</v>
      </c>
      <c r="B790" t="s">
        <v>2297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tr">
        <f>"google_" &amp; LOWER(A790)</f>
        <v>google_top_30</v>
      </c>
      <c r="N790" t="s">
        <v>2263</v>
      </c>
      <c r="O790">
        <v>1</v>
      </c>
      <c r="P790">
        <v>1</v>
      </c>
      <c r="Q790">
        <v>0</v>
      </c>
      <c r="R790" t="s">
        <v>1747</v>
      </c>
      <c r="S790" t="str">
        <f t="shared" si="32"/>
        <v>'TOP_30| google_play.png| +-500| 1500| +850| ComfortAa-Medium| | #FFFFFF| 0| 15| #FFFFFF| | google_top_30| #B81282| 1| 1| 0| 1',</v>
      </c>
    </row>
    <row r="791" spans="1:19" x14ac:dyDescent="0.25">
      <c r="A791" t="s">
        <v>2335</v>
      </c>
      <c r="B791" t="s">
        <v>2298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tr">
        <f>"hbo_" &amp; LOWER(A791)</f>
        <v>hbo_top_30</v>
      </c>
      <c r="N791" t="s">
        <v>2266</v>
      </c>
      <c r="O791">
        <v>1</v>
      </c>
      <c r="P791">
        <v>1</v>
      </c>
      <c r="Q791">
        <v>0</v>
      </c>
      <c r="R791" t="s">
        <v>1747</v>
      </c>
      <c r="S791" t="str">
        <f t="shared" si="32"/>
        <v>'TOP_30| HBO Max.png| +-500| 1500| +850| ComfortAa-Medium| | #FFFFFF| 0| 15| #FFFFFF| | hbo_top_30| #9015C5| 1| 1| 0| 1',</v>
      </c>
    </row>
    <row r="792" spans="1:19" x14ac:dyDescent="0.25">
      <c r="A792" t="s">
        <v>2335</v>
      </c>
      <c r="B792" t="s">
        <v>2299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tr">
        <f>"hulu_" &amp; LOWER(A792)</f>
        <v>hulu_top_30</v>
      </c>
      <c r="N792" t="s">
        <v>2269</v>
      </c>
      <c r="O792">
        <v>1</v>
      </c>
      <c r="P792">
        <v>1</v>
      </c>
      <c r="Q792">
        <v>0</v>
      </c>
      <c r="R792" t="s">
        <v>1747</v>
      </c>
      <c r="S792" t="str">
        <f t="shared" si="32"/>
        <v>'TOP_30| hulu.png| +-500| 1500| +850| ComfortAa-Medium| | #FFFFFF| 0| 15| #FFFFFF| | hulu_top_30| #1BB68A| 1| 1| 0| 1',</v>
      </c>
    </row>
    <row r="793" spans="1:19" x14ac:dyDescent="0.25">
      <c r="A793" t="s">
        <v>2335</v>
      </c>
      <c r="B793" t="s">
        <v>2300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tr">
        <f>"imdb_" &amp; LOWER(A793)</f>
        <v>imdb_top_30</v>
      </c>
      <c r="N793" t="s">
        <v>2272</v>
      </c>
      <c r="O793">
        <v>1</v>
      </c>
      <c r="P793">
        <v>1</v>
      </c>
      <c r="Q793">
        <v>0</v>
      </c>
      <c r="R793" t="s">
        <v>1747</v>
      </c>
      <c r="S793" t="str">
        <f t="shared" si="32"/>
        <v>'TOP_30| IMDb.png| +-500| 1500| +850| ComfortAa-Medium| | #FFFFFF| 0| 15| #FFFFFF| | imdb_top_30| #D7B00B| 1| 1| 0| 1',</v>
      </c>
    </row>
    <row r="794" spans="1:19" x14ac:dyDescent="0.25">
      <c r="A794" t="s">
        <v>2335</v>
      </c>
      <c r="B794" t="s">
        <v>2301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tr">
        <f>"itunes_" &amp; LOWER(A794)</f>
        <v>itunes_top_30</v>
      </c>
      <c r="N794" t="s">
        <v>2275</v>
      </c>
      <c r="O794">
        <v>1</v>
      </c>
      <c r="P794">
        <v>1</v>
      </c>
      <c r="Q794">
        <v>0</v>
      </c>
      <c r="R794" t="s">
        <v>1747</v>
      </c>
      <c r="S794" t="str">
        <f t="shared" si="32"/>
        <v>'TOP_30| itunes.png| +-500| 1500| +850| ComfortAa-Medium| | #FFFFFF| 0| 15| #FFFFFF| | itunes_top_30| #D500CC| 1| 1| 0| 1',</v>
      </c>
    </row>
    <row r="795" spans="1:19" x14ac:dyDescent="0.25">
      <c r="A795" t="s">
        <v>2335</v>
      </c>
      <c r="B795" t="s">
        <v>2302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tr">
        <f>"max_" &amp; LOWER(A795)</f>
        <v>max_top_30</v>
      </c>
      <c r="N795" t="s">
        <v>2278</v>
      </c>
      <c r="O795">
        <v>1</v>
      </c>
      <c r="P795">
        <v>1</v>
      </c>
      <c r="Q795">
        <v>0</v>
      </c>
      <c r="R795" t="s">
        <v>1747</v>
      </c>
      <c r="S795" t="str">
        <f t="shared" si="32"/>
        <v>'TOP_30| Max.png| +-500| 1500| +850| ComfortAa-Medium| | #FFFFFF| 0| 15| #FFFFFF| | max_top_30| #002BE7| 1| 1| 0| 1',</v>
      </c>
    </row>
    <row r="796" spans="1:19" x14ac:dyDescent="0.25">
      <c r="A796" t="s">
        <v>2335</v>
      </c>
      <c r="B796" t="s">
        <v>2303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tr">
        <f>"netflix_" &amp; LOWER(A796)</f>
        <v>netflix_top_30</v>
      </c>
      <c r="N796" t="s">
        <v>2281</v>
      </c>
      <c r="O796">
        <v>1</v>
      </c>
      <c r="P796">
        <v>1</v>
      </c>
      <c r="Q796">
        <v>0</v>
      </c>
      <c r="R796" t="s">
        <v>1747</v>
      </c>
      <c r="S796" t="str">
        <f t="shared" si="32"/>
        <v>'TOP_30| Netflix.png| +-500| 1500| +850| ComfortAa-Medium| | #FFFFFF| 0| 15| #FFFFFF| | netflix_top_30| #B4121D| 1| 1| 0| 1',</v>
      </c>
    </row>
    <row r="797" spans="1:19" x14ac:dyDescent="0.25">
      <c r="A797" t="s">
        <v>2335</v>
      </c>
      <c r="B797" t="s">
        <v>2304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tr">
        <f>"paramount_" &amp; LOWER(A797)</f>
        <v>paramount_top_30</v>
      </c>
      <c r="N797" t="s">
        <v>2284</v>
      </c>
      <c r="O797">
        <v>1</v>
      </c>
      <c r="P797">
        <v>1</v>
      </c>
      <c r="Q797">
        <v>0</v>
      </c>
      <c r="R797" t="s">
        <v>1747</v>
      </c>
      <c r="S797" t="str">
        <f t="shared" ref="S797:S800" si="33">"'"&amp;MID(A797,FIND(MID(TRIM(A797),1,1),A797),LEN(A797))&amp;"| "&amp;MID(B797,FIND(MID(TRIM(B797),1,1),B797),LEN(B797))&amp;"| +"&amp;C797&amp;"| "&amp;D797&amp;"| +"&amp;E797&amp;"| "&amp;MID(F797,FIND(MID(TRIM(F797),1,1),F797),LEN(F797))&amp;"| "&amp;G797&amp;"| "&amp;MID(H797,FIND(MID(TRIM(H797),1,1),H797),LEN(H797))&amp;"| "&amp;I797&amp;"| "&amp;J797&amp;"| "&amp;MID(K797,FIND(MID(TRIM(K797),1,1),K797),LEN(K797))&amp;"| "&amp;L797&amp;"| "&amp;MID(M797,FIND(MID(TRIM(M797),1,1),M797),LEN(M797))&amp;"| "&amp;MID(N797,FIND(MID(TRIM(N797),1,1),N797),LEN(N797))&amp;"| "&amp;MID(O797,FIND(MID(TRIM(O797),1,1),O797),LEN(O797))&amp;"| "&amp;MID(P797,FIND(MID(TRIM(P797),1,1),P797),LEN(P797))&amp;"| "&amp;MID(Q797,FIND(MID(TRIM(Q797),1,1),Q797),LEN(Q797))&amp;"| "&amp;MID(R797,FIND(MID(TRIM(R797),1,1),R797),LEN(R797))</f>
        <v>'TOP_30| Paramount+.png| +-500| 1500| +850| ComfortAa-Medium| | #FFFFFF| 0| 15| #FFFFFF| | paramount_top_30| #1641C3| 1| 1| 0| 1',</v>
      </c>
    </row>
    <row r="798" spans="1:19" x14ac:dyDescent="0.25">
      <c r="A798" t="s">
        <v>2335</v>
      </c>
      <c r="B798" t="s">
        <v>2305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tr">
        <f>"prime_" &amp; LOWER(A798)</f>
        <v>prime_top_30</v>
      </c>
      <c r="N798" t="s">
        <v>2287</v>
      </c>
      <c r="O798">
        <v>1</v>
      </c>
      <c r="P798">
        <v>1</v>
      </c>
      <c r="Q798">
        <v>0</v>
      </c>
      <c r="R798" t="s">
        <v>1747</v>
      </c>
      <c r="S798" t="str">
        <f t="shared" si="33"/>
        <v>'TOP_30| Prime Video.png| +-500| 1500| +850| ComfortAa-Medium| | #FFFFFF| 0| 15| #FFFFFF| | prime_top_30| #43ABCE| 1| 1| 0| 1',</v>
      </c>
    </row>
    <row r="799" spans="1:19" x14ac:dyDescent="0.25">
      <c r="A799" t="s">
        <v>2335</v>
      </c>
      <c r="B799" t="s">
        <v>2306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tr">
        <f>"star_plus_" &amp; LOWER(A799)</f>
        <v>star_plus_top_30</v>
      </c>
      <c r="N799" t="s">
        <v>2290</v>
      </c>
      <c r="O799">
        <v>1</v>
      </c>
      <c r="P799">
        <v>1</v>
      </c>
      <c r="Q799">
        <v>0</v>
      </c>
      <c r="R799" t="s">
        <v>1747</v>
      </c>
      <c r="S799" t="str">
        <f t="shared" si="33"/>
        <v>'TOP_30| star_plus.png| +-500| 1500| +850| ComfortAa-Medium| | #FFFFFF| 0| 15| #FFFFFF| | star_plus_top_30| #4A3159| 1| 1| 0| 1',</v>
      </c>
    </row>
    <row r="800" spans="1:19" x14ac:dyDescent="0.25">
      <c r="A800" t="s">
        <v>2335</v>
      </c>
      <c r="B800" t="s">
        <v>2307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tr">
        <f>"vudu_" &amp; LOWER(A800)</f>
        <v>vudu_top_30</v>
      </c>
      <c r="N800" t="s">
        <v>2293</v>
      </c>
      <c r="O800">
        <v>1</v>
      </c>
      <c r="P800">
        <v>1</v>
      </c>
      <c r="Q800">
        <v>0</v>
      </c>
      <c r="R800" t="s">
        <v>1747</v>
      </c>
      <c r="S800" t="str">
        <f t="shared" si="33"/>
        <v>'TOP_30| vudu.png| +-500| 1500| +850| ComfortAa-Medium| | #FFFFFF| 0| 15| #FFFFFF| | vudu_top_30| #3567AC| 1| 1| 0| 1',</v>
      </c>
    </row>
    <row r="801" spans="1:19" x14ac:dyDescent="0.25">
      <c r="A801" t="s">
        <v>2294</v>
      </c>
      <c r="B801" t="s">
        <v>2377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tr">
        <f>"starz_" &amp; LOWER(A801)</f>
        <v>starz_top_1</v>
      </c>
      <c r="N801" t="s">
        <v>2378</v>
      </c>
      <c r="O801">
        <v>1</v>
      </c>
      <c r="P801">
        <v>1</v>
      </c>
      <c r="Q801">
        <v>0</v>
      </c>
      <c r="R801" t="s">
        <v>1747</v>
      </c>
      <c r="S801" t="str">
        <f t="shared" ref="S801:S830" si="34">"'"&amp;MID(A801,FIND(MID(TRIM(A801),1,1),A801),LEN(A801))&amp;"| "&amp;MID(B801,FIND(MID(TRIM(B801),1,1),B801),LEN(B801))&amp;"| +"&amp;C801&amp;"| "&amp;D801&amp;"| +"&amp;E801&amp;"| "&amp;MID(F801,FIND(MID(TRIM(F801),1,1),F801),LEN(F801))&amp;"| "&amp;G801&amp;"| "&amp;MID(H801,FIND(MID(TRIM(H801),1,1),H801),LEN(H801))&amp;"| "&amp;I801&amp;"| "&amp;J801&amp;"| "&amp;MID(K801,FIND(MID(TRIM(K801),1,1),K801),LEN(K801))&amp;"| "&amp;L801&amp;"| "&amp;MID(M801,FIND(MID(TRIM(M801),1,1),M801),LEN(M801))&amp;"| "&amp;MID(N801,FIND(MID(TRIM(N801),1,1),N801),LEN(N801))&amp;"| "&amp;MID(O801,FIND(MID(TRIM(O801),1,1),O801),LEN(O801))&amp;"| "&amp;MID(P801,FIND(MID(TRIM(P801),1,1),P801),LEN(P801))&amp;"| "&amp;MID(Q801,FIND(MID(TRIM(Q801),1,1),Q801),LEN(Q801))&amp;"| "&amp;MID(R801,FIND(MID(TRIM(R801),1,1),R801),LEN(R801))</f>
        <v>'TOP_1| Starz.png| +-500| 1500| +850| ComfortAa-Medium| | #FFFFFF| 0| 15| #FFFFFF| | starz_top_1| #464646| 1| 1| 0| 1',</v>
      </c>
    </row>
    <row r="802" spans="1:19" x14ac:dyDescent="0.25">
      <c r="A802" t="s">
        <v>2308</v>
      </c>
      <c r="B802" t="s">
        <v>2377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tr">
        <f t="shared" ref="M802:M830" si="35">"starz_" &amp; LOWER(A802)</f>
        <v>starz_top_2</v>
      </c>
      <c r="N802" t="s">
        <v>2378</v>
      </c>
      <c r="O802">
        <v>1</v>
      </c>
      <c r="P802">
        <v>1</v>
      </c>
      <c r="Q802">
        <v>0</v>
      </c>
      <c r="R802" t="s">
        <v>1747</v>
      </c>
      <c r="S802" t="str">
        <f t="shared" si="34"/>
        <v>'TOP_2| Starz.png| +-500| 1500| +850| ComfortAa-Medium| | #FFFFFF| 0| 15| #FFFFFF| | starz_top_2| #464646| 1| 1| 0| 1',</v>
      </c>
    </row>
    <row r="803" spans="1:19" x14ac:dyDescent="0.25">
      <c r="A803" t="s">
        <v>2309</v>
      </c>
      <c r="B803" t="s">
        <v>2377</v>
      </c>
      <c r="C803">
        <v>-500</v>
      </c>
      <c r="D803">
        <v>1500</v>
      </c>
      <c r="E803">
        <v>850</v>
      </c>
      <c r="F803" t="s">
        <v>18</v>
      </c>
      <c r="H803" t="s">
        <v>19</v>
      </c>
      <c r="I803">
        <v>0</v>
      </c>
      <c r="J803">
        <v>15</v>
      </c>
      <c r="K803" t="s">
        <v>19</v>
      </c>
      <c r="M803" t="str">
        <f t="shared" si="35"/>
        <v>starz_top_3</v>
      </c>
      <c r="N803" t="s">
        <v>2378</v>
      </c>
      <c r="O803">
        <v>1</v>
      </c>
      <c r="P803">
        <v>1</v>
      </c>
      <c r="Q803">
        <v>0</v>
      </c>
      <c r="R803" t="s">
        <v>1747</v>
      </c>
      <c r="S803" t="str">
        <f t="shared" si="34"/>
        <v>'TOP_3| Starz.png| +-500| 1500| +850| ComfortAa-Medium| | #FFFFFF| 0| 15| #FFFFFF| | starz_top_3| #464646| 1| 1| 0| 1',</v>
      </c>
    </row>
    <row r="804" spans="1:19" x14ac:dyDescent="0.25">
      <c r="A804" t="s">
        <v>2310</v>
      </c>
      <c r="B804" t="s">
        <v>2377</v>
      </c>
      <c r="C804">
        <v>-500</v>
      </c>
      <c r="D804">
        <v>1500</v>
      </c>
      <c r="E804">
        <v>850</v>
      </c>
      <c r="F804" t="s">
        <v>18</v>
      </c>
      <c r="H804" t="s">
        <v>19</v>
      </c>
      <c r="I804">
        <v>0</v>
      </c>
      <c r="J804">
        <v>15</v>
      </c>
      <c r="K804" t="s">
        <v>19</v>
      </c>
      <c r="M804" t="str">
        <f t="shared" si="35"/>
        <v>starz_top_4</v>
      </c>
      <c r="N804" t="s">
        <v>2378</v>
      </c>
      <c r="O804">
        <v>1</v>
      </c>
      <c r="P804">
        <v>1</v>
      </c>
      <c r="Q804">
        <v>0</v>
      </c>
      <c r="R804" t="s">
        <v>1747</v>
      </c>
      <c r="S804" t="str">
        <f t="shared" si="34"/>
        <v>'TOP_4| Starz.png| +-500| 1500| +850| ComfortAa-Medium| | #FFFFFF| 0| 15| #FFFFFF| | starz_top_4| #464646| 1| 1| 0| 1',</v>
      </c>
    </row>
    <row r="805" spans="1:19" x14ac:dyDescent="0.25">
      <c r="A805" t="s">
        <v>2311</v>
      </c>
      <c r="B805" t="s">
        <v>2377</v>
      </c>
      <c r="C805">
        <v>-500</v>
      </c>
      <c r="D805">
        <v>1500</v>
      </c>
      <c r="E805">
        <v>850</v>
      </c>
      <c r="F805" t="s">
        <v>18</v>
      </c>
      <c r="H805" t="s">
        <v>19</v>
      </c>
      <c r="I805">
        <v>0</v>
      </c>
      <c r="J805">
        <v>15</v>
      </c>
      <c r="K805" t="s">
        <v>19</v>
      </c>
      <c r="M805" t="str">
        <f t="shared" si="35"/>
        <v>starz_top_5</v>
      </c>
      <c r="N805" t="s">
        <v>2378</v>
      </c>
      <c r="O805">
        <v>1</v>
      </c>
      <c r="P805">
        <v>1</v>
      </c>
      <c r="Q805">
        <v>0</v>
      </c>
      <c r="R805" t="s">
        <v>1747</v>
      </c>
      <c r="S805" t="str">
        <f t="shared" si="34"/>
        <v>'TOP_5| Starz.png| +-500| 1500| +850| ComfortAa-Medium| | #FFFFFF| 0| 15| #FFFFFF| | starz_top_5| #464646| 1| 1| 0| 1',</v>
      </c>
    </row>
    <row r="806" spans="1:19" x14ac:dyDescent="0.25">
      <c r="A806" t="s">
        <v>2312</v>
      </c>
      <c r="B806" t="s">
        <v>2377</v>
      </c>
      <c r="C806">
        <v>-500</v>
      </c>
      <c r="D806">
        <v>1500</v>
      </c>
      <c r="E806">
        <v>850</v>
      </c>
      <c r="F806" t="s">
        <v>18</v>
      </c>
      <c r="H806" t="s">
        <v>19</v>
      </c>
      <c r="I806">
        <v>0</v>
      </c>
      <c r="J806">
        <v>15</v>
      </c>
      <c r="K806" t="s">
        <v>19</v>
      </c>
      <c r="M806" t="str">
        <f t="shared" si="35"/>
        <v>starz_top_6</v>
      </c>
      <c r="N806" t="s">
        <v>2378</v>
      </c>
      <c r="O806">
        <v>1</v>
      </c>
      <c r="P806">
        <v>1</v>
      </c>
      <c r="Q806">
        <v>0</v>
      </c>
      <c r="R806" t="s">
        <v>1747</v>
      </c>
      <c r="S806" t="str">
        <f t="shared" si="34"/>
        <v>'TOP_6| Starz.png| +-500| 1500| +850| ComfortAa-Medium| | #FFFFFF| 0| 15| #FFFFFF| | starz_top_6| #464646| 1| 1| 0| 1',</v>
      </c>
    </row>
    <row r="807" spans="1:19" x14ac:dyDescent="0.25">
      <c r="A807" t="s">
        <v>2313</v>
      </c>
      <c r="B807" t="s">
        <v>2377</v>
      </c>
      <c r="C807">
        <v>-500</v>
      </c>
      <c r="D807">
        <v>1500</v>
      </c>
      <c r="E807">
        <v>850</v>
      </c>
      <c r="F807" t="s">
        <v>18</v>
      </c>
      <c r="H807" t="s">
        <v>19</v>
      </c>
      <c r="I807">
        <v>0</v>
      </c>
      <c r="J807">
        <v>15</v>
      </c>
      <c r="K807" t="s">
        <v>19</v>
      </c>
      <c r="M807" t="str">
        <f t="shared" si="35"/>
        <v>starz_top_7</v>
      </c>
      <c r="N807" t="s">
        <v>2378</v>
      </c>
      <c r="O807">
        <v>1</v>
      </c>
      <c r="P807">
        <v>1</v>
      </c>
      <c r="Q807">
        <v>0</v>
      </c>
      <c r="R807" t="s">
        <v>1747</v>
      </c>
      <c r="S807" t="str">
        <f t="shared" si="34"/>
        <v>'TOP_7| Starz.png| +-500| 1500| +850| ComfortAa-Medium| | #FFFFFF| 0| 15| #FFFFFF| | starz_top_7| #464646| 1| 1| 0| 1',</v>
      </c>
    </row>
    <row r="808" spans="1:19" x14ac:dyDescent="0.25">
      <c r="A808" t="s">
        <v>2314</v>
      </c>
      <c r="B808" t="s">
        <v>2377</v>
      </c>
      <c r="C808">
        <v>-500</v>
      </c>
      <c r="D808">
        <v>1500</v>
      </c>
      <c r="E808">
        <v>850</v>
      </c>
      <c r="F808" t="s">
        <v>18</v>
      </c>
      <c r="H808" t="s">
        <v>19</v>
      </c>
      <c r="I808">
        <v>0</v>
      </c>
      <c r="J808">
        <v>15</v>
      </c>
      <c r="K808" t="s">
        <v>19</v>
      </c>
      <c r="M808" t="str">
        <f t="shared" si="35"/>
        <v>starz_top_8</v>
      </c>
      <c r="N808" t="s">
        <v>2378</v>
      </c>
      <c r="O808">
        <v>1</v>
      </c>
      <c r="P808">
        <v>1</v>
      </c>
      <c r="Q808">
        <v>0</v>
      </c>
      <c r="R808" t="s">
        <v>1747</v>
      </c>
      <c r="S808" t="str">
        <f t="shared" si="34"/>
        <v>'TOP_8| Starz.png| +-500| 1500| +850| ComfortAa-Medium| | #FFFFFF| 0| 15| #FFFFFF| | starz_top_8| #464646| 1| 1| 0| 1',</v>
      </c>
    </row>
    <row r="809" spans="1:19" x14ac:dyDescent="0.25">
      <c r="A809" t="s">
        <v>2315</v>
      </c>
      <c r="B809" t="s">
        <v>2377</v>
      </c>
      <c r="C809">
        <v>-500</v>
      </c>
      <c r="D809">
        <v>1500</v>
      </c>
      <c r="E809">
        <v>850</v>
      </c>
      <c r="F809" t="s">
        <v>18</v>
      </c>
      <c r="H809" t="s">
        <v>19</v>
      </c>
      <c r="I809">
        <v>0</v>
      </c>
      <c r="J809">
        <v>15</v>
      </c>
      <c r="K809" t="s">
        <v>19</v>
      </c>
      <c r="M809" t="str">
        <f t="shared" si="35"/>
        <v>starz_top_9</v>
      </c>
      <c r="N809" t="s">
        <v>2378</v>
      </c>
      <c r="O809">
        <v>1</v>
      </c>
      <c r="P809">
        <v>1</v>
      </c>
      <c r="Q809">
        <v>0</v>
      </c>
      <c r="R809" t="s">
        <v>1747</v>
      </c>
      <c r="S809" t="str">
        <f t="shared" si="34"/>
        <v>'TOP_9| Starz.png| +-500| 1500| +850| ComfortAa-Medium| | #FFFFFF| 0| 15| #FFFFFF| | starz_top_9| #464646| 1| 1| 0| 1',</v>
      </c>
    </row>
    <row r="810" spans="1:19" x14ac:dyDescent="0.25">
      <c r="A810" t="s">
        <v>2336</v>
      </c>
      <c r="B810" t="s">
        <v>2377</v>
      </c>
      <c r="C810">
        <v>-500</v>
      </c>
      <c r="D810">
        <v>1500</v>
      </c>
      <c r="E810">
        <v>850</v>
      </c>
      <c r="F810" t="s">
        <v>18</v>
      </c>
      <c r="H810" t="s">
        <v>19</v>
      </c>
      <c r="I810">
        <v>0</v>
      </c>
      <c r="J810">
        <v>15</v>
      </c>
      <c r="K810" t="s">
        <v>19</v>
      </c>
      <c r="M810" t="str">
        <f t="shared" si="35"/>
        <v>starz_top_10</v>
      </c>
      <c r="N810" t="s">
        <v>2378</v>
      </c>
      <c r="O810">
        <v>1</v>
      </c>
      <c r="P810">
        <v>1</v>
      </c>
      <c r="Q810">
        <v>0</v>
      </c>
      <c r="R810" t="s">
        <v>1747</v>
      </c>
      <c r="S810" t="str">
        <f t="shared" si="34"/>
        <v>'TOP_10| Starz.png| +-500| 1500| +850| ComfortAa-Medium| | #FFFFFF| 0| 15| #FFFFFF| | starz_top_10| #464646| 1| 1| 0| 1',</v>
      </c>
    </row>
    <row r="811" spans="1:19" x14ac:dyDescent="0.25">
      <c r="A811" t="s">
        <v>2316</v>
      </c>
      <c r="B811" t="s">
        <v>2377</v>
      </c>
      <c r="C811">
        <v>-500</v>
      </c>
      <c r="D811">
        <v>1500</v>
      </c>
      <c r="E811">
        <v>850</v>
      </c>
      <c r="F811" t="s">
        <v>18</v>
      </c>
      <c r="H811" t="s">
        <v>19</v>
      </c>
      <c r="I811">
        <v>0</v>
      </c>
      <c r="J811">
        <v>15</v>
      </c>
      <c r="K811" t="s">
        <v>19</v>
      </c>
      <c r="M811" t="str">
        <f t="shared" si="35"/>
        <v>starz_top_11</v>
      </c>
      <c r="N811" t="s">
        <v>2378</v>
      </c>
      <c r="O811">
        <v>1</v>
      </c>
      <c r="P811">
        <v>1</v>
      </c>
      <c r="Q811">
        <v>0</v>
      </c>
      <c r="R811" t="s">
        <v>1747</v>
      </c>
      <c r="S811" t="str">
        <f t="shared" si="34"/>
        <v>'TOP_11| Starz.png| +-500| 1500| +850| ComfortAa-Medium| | #FFFFFF| 0| 15| #FFFFFF| | starz_top_11| #464646| 1| 1| 0| 1',</v>
      </c>
    </row>
    <row r="812" spans="1:19" x14ac:dyDescent="0.25">
      <c r="A812" t="s">
        <v>2317</v>
      </c>
      <c r="B812" t="s">
        <v>2377</v>
      </c>
      <c r="C812">
        <v>-500</v>
      </c>
      <c r="D812">
        <v>1500</v>
      </c>
      <c r="E812">
        <v>850</v>
      </c>
      <c r="F812" t="s">
        <v>18</v>
      </c>
      <c r="H812" t="s">
        <v>19</v>
      </c>
      <c r="I812">
        <v>0</v>
      </c>
      <c r="J812">
        <v>15</v>
      </c>
      <c r="K812" t="s">
        <v>19</v>
      </c>
      <c r="M812" t="str">
        <f t="shared" si="35"/>
        <v>starz_top_12</v>
      </c>
      <c r="N812" t="s">
        <v>2378</v>
      </c>
      <c r="O812">
        <v>1</v>
      </c>
      <c r="P812">
        <v>1</v>
      </c>
      <c r="Q812">
        <v>0</v>
      </c>
      <c r="R812" t="s">
        <v>1747</v>
      </c>
      <c r="S812" t="str">
        <f t="shared" si="34"/>
        <v>'TOP_12| Starz.png| +-500| 1500| +850| ComfortAa-Medium| | #FFFFFF| 0| 15| #FFFFFF| | starz_top_12| #464646| 1| 1| 0| 1',</v>
      </c>
    </row>
    <row r="813" spans="1:19" x14ac:dyDescent="0.25">
      <c r="A813" t="s">
        <v>2318</v>
      </c>
      <c r="B813" t="s">
        <v>2377</v>
      </c>
      <c r="C813">
        <v>-500</v>
      </c>
      <c r="D813">
        <v>1500</v>
      </c>
      <c r="E813">
        <v>850</v>
      </c>
      <c r="F813" t="s">
        <v>18</v>
      </c>
      <c r="H813" t="s">
        <v>19</v>
      </c>
      <c r="I813">
        <v>0</v>
      </c>
      <c r="J813">
        <v>15</v>
      </c>
      <c r="K813" t="s">
        <v>19</v>
      </c>
      <c r="M813" t="str">
        <f t="shared" si="35"/>
        <v>starz_top_13</v>
      </c>
      <c r="N813" t="s">
        <v>2378</v>
      </c>
      <c r="O813">
        <v>1</v>
      </c>
      <c r="P813">
        <v>1</v>
      </c>
      <c r="Q813">
        <v>0</v>
      </c>
      <c r="R813" t="s">
        <v>1747</v>
      </c>
      <c r="S813" t="str">
        <f t="shared" si="34"/>
        <v>'TOP_13| Starz.png| +-500| 1500| +850| ComfortAa-Medium| | #FFFFFF| 0| 15| #FFFFFF| | starz_top_13| #464646| 1| 1| 0| 1',</v>
      </c>
    </row>
    <row r="814" spans="1:19" x14ac:dyDescent="0.25">
      <c r="A814" t="s">
        <v>2319</v>
      </c>
      <c r="B814" t="s">
        <v>2377</v>
      </c>
      <c r="C814">
        <v>-500</v>
      </c>
      <c r="D814">
        <v>1500</v>
      </c>
      <c r="E814">
        <v>850</v>
      </c>
      <c r="F814" t="s">
        <v>18</v>
      </c>
      <c r="H814" t="s">
        <v>19</v>
      </c>
      <c r="I814">
        <v>0</v>
      </c>
      <c r="J814">
        <v>15</v>
      </c>
      <c r="K814" t="s">
        <v>19</v>
      </c>
      <c r="M814" t="str">
        <f t="shared" si="35"/>
        <v>starz_top_14</v>
      </c>
      <c r="N814" t="s">
        <v>2378</v>
      </c>
      <c r="O814">
        <v>1</v>
      </c>
      <c r="P814">
        <v>1</v>
      </c>
      <c r="Q814">
        <v>0</v>
      </c>
      <c r="R814" t="s">
        <v>1747</v>
      </c>
      <c r="S814" t="str">
        <f t="shared" si="34"/>
        <v>'TOP_14| Starz.png| +-500| 1500| +850| ComfortAa-Medium| | #FFFFFF| 0| 15| #FFFFFF| | starz_top_14| #464646| 1| 1| 0| 1',</v>
      </c>
    </row>
    <row r="815" spans="1:19" x14ac:dyDescent="0.25">
      <c r="A815" t="s">
        <v>2320</v>
      </c>
      <c r="B815" t="s">
        <v>2377</v>
      </c>
      <c r="C815">
        <v>-500</v>
      </c>
      <c r="D815">
        <v>1500</v>
      </c>
      <c r="E815">
        <v>850</v>
      </c>
      <c r="F815" t="s">
        <v>18</v>
      </c>
      <c r="H815" t="s">
        <v>19</v>
      </c>
      <c r="I815">
        <v>0</v>
      </c>
      <c r="J815">
        <v>15</v>
      </c>
      <c r="K815" t="s">
        <v>19</v>
      </c>
      <c r="M815" t="str">
        <f t="shared" si="35"/>
        <v>starz_top_15</v>
      </c>
      <c r="N815" t="s">
        <v>2378</v>
      </c>
      <c r="O815">
        <v>1</v>
      </c>
      <c r="P815">
        <v>1</v>
      </c>
      <c r="Q815">
        <v>0</v>
      </c>
      <c r="R815" t="s">
        <v>1747</v>
      </c>
      <c r="S815" t="str">
        <f t="shared" si="34"/>
        <v>'TOP_15| Starz.png| +-500| 1500| +850| ComfortAa-Medium| | #FFFFFF| 0| 15| #FFFFFF| | starz_top_15| #464646| 1| 1| 0| 1',</v>
      </c>
    </row>
    <row r="816" spans="1:19" x14ac:dyDescent="0.25">
      <c r="A816" t="s">
        <v>2321</v>
      </c>
      <c r="B816" t="s">
        <v>2377</v>
      </c>
      <c r="C816">
        <v>-500</v>
      </c>
      <c r="D816">
        <v>1500</v>
      </c>
      <c r="E816">
        <v>850</v>
      </c>
      <c r="F816" t="s">
        <v>18</v>
      </c>
      <c r="H816" t="s">
        <v>19</v>
      </c>
      <c r="I816">
        <v>0</v>
      </c>
      <c r="J816">
        <v>15</v>
      </c>
      <c r="K816" t="s">
        <v>19</v>
      </c>
      <c r="M816" t="str">
        <f t="shared" si="35"/>
        <v>starz_top_16</v>
      </c>
      <c r="N816" t="s">
        <v>2378</v>
      </c>
      <c r="O816">
        <v>1</v>
      </c>
      <c r="P816">
        <v>1</v>
      </c>
      <c r="Q816">
        <v>0</v>
      </c>
      <c r="R816" t="s">
        <v>1747</v>
      </c>
      <c r="S816" t="str">
        <f t="shared" si="34"/>
        <v>'TOP_16| Starz.png| +-500| 1500| +850| ComfortAa-Medium| | #FFFFFF| 0| 15| #FFFFFF| | starz_top_16| #464646| 1| 1| 0| 1',</v>
      </c>
    </row>
    <row r="817" spans="1:19" x14ac:dyDescent="0.25">
      <c r="A817" t="s">
        <v>2322</v>
      </c>
      <c r="B817" t="s">
        <v>2377</v>
      </c>
      <c r="C817">
        <v>-500</v>
      </c>
      <c r="D817">
        <v>1500</v>
      </c>
      <c r="E817">
        <v>850</v>
      </c>
      <c r="F817" t="s">
        <v>18</v>
      </c>
      <c r="H817" t="s">
        <v>19</v>
      </c>
      <c r="I817">
        <v>0</v>
      </c>
      <c r="J817">
        <v>15</v>
      </c>
      <c r="K817" t="s">
        <v>19</v>
      </c>
      <c r="M817" t="str">
        <f t="shared" si="35"/>
        <v>starz_top_17</v>
      </c>
      <c r="N817" t="s">
        <v>2378</v>
      </c>
      <c r="O817">
        <v>1</v>
      </c>
      <c r="P817">
        <v>1</v>
      </c>
      <c r="Q817">
        <v>0</v>
      </c>
      <c r="R817" t="s">
        <v>1747</v>
      </c>
      <c r="S817" t="str">
        <f t="shared" si="34"/>
        <v>'TOP_17| Starz.png| +-500| 1500| +850| ComfortAa-Medium| | #FFFFFF| 0| 15| #FFFFFF| | starz_top_17| #464646| 1| 1| 0| 1',</v>
      </c>
    </row>
    <row r="818" spans="1:19" x14ac:dyDescent="0.25">
      <c r="A818" t="s">
        <v>2323</v>
      </c>
      <c r="B818" t="s">
        <v>2377</v>
      </c>
      <c r="C818">
        <v>-500</v>
      </c>
      <c r="D818">
        <v>1500</v>
      </c>
      <c r="E818">
        <v>850</v>
      </c>
      <c r="F818" t="s">
        <v>18</v>
      </c>
      <c r="H818" t="s">
        <v>19</v>
      </c>
      <c r="I818">
        <v>0</v>
      </c>
      <c r="J818">
        <v>15</v>
      </c>
      <c r="K818" t="s">
        <v>19</v>
      </c>
      <c r="M818" t="str">
        <f t="shared" si="35"/>
        <v>starz_top_18</v>
      </c>
      <c r="N818" t="s">
        <v>2378</v>
      </c>
      <c r="O818">
        <v>1</v>
      </c>
      <c r="P818">
        <v>1</v>
      </c>
      <c r="Q818">
        <v>0</v>
      </c>
      <c r="R818" t="s">
        <v>1747</v>
      </c>
      <c r="S818" t="str">
        <f t="shared" si="34"/>
        <v>'TOP_18| Starz.png| +-500| 1500| +850| ComfortAa-Medium| | #FFFFFF| 0| 15| #FFFFFF| | starz_top_18| #464646| 1| 1| 0| 1',</v>
      </c>
    </row>
    <row r="819" spans="1:19" x14ac:dyDescent="0.25">
      <c r="A819" t="s">
        <v>2324</v>
      </c>
      <c r="B819" t="s">
        <v>2377</v>
      </c>
      <c r="C819">
        <v>-500</v>
      </c>
      <c r="D819">
        <v>1500</v>
      </c>
      <c r="E819">
        <v>850</v>
      </c>
      <c r="F819" t="s">
        <v>18</v>
      </c>
      <c r="H819" t="s">
        <v>19</v>
      </c>
      <c r="I819">
        <v>0</v>
      </c>
      <c r="J819">
        <v>15</v>
      </c>
      <c r="K819" t="s">
        <v>19</v>
      </c>
      <c r="M819" t="str">
        <f t="shared" si="35"/>
        <v>starz_top_19</v>
      </c>
      <c r="N819" t="s">
        <v>2378</v>
      </c>
      <c r="O819">
        <v>1</v>
      </c>
      <c r="P819">
        <v>1</v>
      </c>
      <c r="Q819">
        <v>0</v>
      </c>
      <c r="R819" t="s">
        <v>1747</v>
      </c>
      <c r="S819" t="str">
        <f t="shared" si="34"/>
        <v>'TOP_19| Starz.png| +-500| 1500| +850| ComfortAa-Medium| | #FFFFFF| 0| 15| #FFFFFF| | starz_top_19| #464646| 1| 1| 0| 1',</v>
      </c>
    </row>
    <row r="820" spans="1:19" x14ac:dyDescent="0.25">
      <c r="A820" t="s">
        <v>2325</v>
      </c>
      <c r="B820" t="s">
        <v>2377</v>
      </c>
      <c r="C820">
        <v>-500</v>
      </c>
      <c r="D820">
        <v>1500</v>
      </c>
      <c r="E820">
        <v>850</v>
      </c>
      <c r="F820" t="s">
        <v>18</v>
      </c>
      <c r="H820" t="s">
        <v>19</v>
      </c>
      <c r="I820">
        <v>0</v>
      </c>
      <c r="J820">
        <v>15</v>
      </c>
      <c r="K820" t="s">
        <v>19</v>
      </c>
      <c r="M820" t="str">
        <f t="shared" si="35"/>
        <v>starz_top_20</v>
      </c>
      <c r="N820" t="s">
        <v>2378</v>
      </c>
      <c r="O820">
        <v>1</v>
      </c>
      <c r="P820">
        <v>1</v>
      </c>
      <c r="Q820">
        <v>0</v>
      </c>
      <c r="R820" t="s">
        <v>1747</v>
      </c>
      <c r="S820" t="str">
        <f t="shared" si="34"/>
        <v>'TOP_20| Starz.png| +-500| 1500| +850| ComfortAa-Medium| | #FFFFFF| 0| 15| #FFFFFF| | starz_top_20| #464646| 1| 1| 0| 1',</v>
      </c>
    </row>
    <row r="821" spans="1:19" x14ac:dyDescent="0.25">
      <c r="A821" t="s">
        <v>2326</v>
      </c>
      <c r="B821" t="s">
        <v>2377</v>
      </c>
      <c r="C821">
        <v>-500</v>
      </c>
      <c r="D821">
        <v>1500</v>
      </c>
      <c r="E821">
        <v>850</v>
      </c>
      <c r="F821" t="s">
        <v>18</v>
      </c>
      <c r="H821" t="s">
        <v>19</v>
      </c>
      <c r="I821">
        <v>0</v>
      </c>
      <c r="J821">
        <v>15</v>
      </c>
      <c r="K821" t="s">
        <v>19</v>
      </c>
      <c r="M821" t="str">
        <f t="shared" si="35"/>
        <v>starz_top_21</v>
      </c>
      <c r="N821" t="s">
        <v>2378</v>
      </c>
      <c r="O821">
        <v>1</v>
      </c>
      <c r="P821">
        <v>1</v>
      </c>
      <c r="Q821">
        <v>0</v>
      </c>
      <c r="R821" t="s">
        <v>1747</v>
      </c>
      <c r="S821" t="str">
        <f t="shared" si="34"/>
        <v>'TOP_21| Starz.png| +-500| 1500| +850| ComfortAa-Medium| | #FFFFFF| 0| 15| #FFFFFF| | starz_top_21| #464646| 1| 1| 0| 1',</v>
      </c>
    </row>
    <row r="822" spans="1:19" x14ac:dyDescent="0.25">
      <c r="A822" t="s">
        <v>2327</v>
      </c>
      <c r="B822" t="s">
        <v>2377</v>
      </c>
      <c r="C822">
        <v>-500</v>
      </c>
      <c r="D822">
        <v>1500</v>
      </c>
      <c r="E822">
        <v>850</v>
      </c>
      <c r="F822" t="s">
        <v>18</v>
      </c>
      <c r="H822" t="s">
        <v>19</v>
      </c>
      <c r="I822">
        <v>0</v>
      </c>
      <c r="J822">
        <v>15</v>
      </c>
      <c r="K822" t="s">
        <v>19</v>
      </c>
      <c r="M822" t="str">
        <f t="shared" si="35"/>
        <v>starz_top_22</v>
      </c>
      <c r="N822" t="s">
        <v>2378</v>
      </c>
      <c r="O822">
        <v>1</v>
      </c>
      <c r="P822">
        <v>1</v>
      </c>
      <c r="Q822">
        <v>0</v>
      </c>
      <c r="R822" t="s">
        <v>1747</v>
      </c>
      <c r="S822" t="str">
        <f t="shared" si="34"/>
        <v>'TOP_22| Starz.png| +-500| 1500| +850| ComfortAa-Medium| | #FFFFFF| 0| 15| #FFFFFF| | starz_top_22| #464646| 1| 1| 0| 1',</v>
      </c>
    </row>
    <row r="823" spans="1:19" x14ac:dyDescent="0.25">
      <c r="A823" t="s">
        <v>2328</v>
      </c>
      <c r="B823" t="s">
        <v>2377</v>
      </c>
      <c r="C823">
        <v>-500</v>
      </c>
      <c r="D823">
        <v>1500</v>
      </c>
      <c r="E823">
        <v>850</v>
      </c>
      <c r="F823" t="s">
        <v>18</v>
      </c>
      <c r="H823" t="s">
        <v>19</v>
      </c>
      <c r="I823">
        <v>0</v>
      </c>
      <c r="J823">
        <v>15</v>
      </c>
      <c r="K823" t="s">
        <v>19</v>
      </c>
      <c r="M823" t="str">
        <f t="shared" si="35"/>
        <v>starz_top_23</v>
      </c>
      <c r="N823" t="s">
        <v>2378</v>
      </c>
      <c r="O823">
        <v>1</v>
      </c>
      <c r="P823">
        <v>1</v>
      </c>
      <c r="Q823">
        <v>0</v>
      </c>
      <c r="R823" t="s">
        <v>1747</v>
      </c>
      <c r="S823" t="str">
        <f t="shared" si="34"/>
        <v>'TOP_23| Starz.png| +-500| 1500| +850| ComfortAa-Medium| | #FFFFFF| 0| 15| #FFFFFF| | starz_top_23| #464646| 1| 1| 0| 1',</v>
      </c>
    </row>
    <row r="824" spans="1:19" x14ac:dyDescent="0.25">
      <c r="A824" t="s">
        <v>2329</v>
      </c>
      <c r="B824" t="s">
        <v>2377</v>
      </c>
      <c r="C824">
        <v>-500</v>
      </c>
      <c r="D824">
        <v>1500</v>
      </c>
      <c r="E824">
        <v>850</v>
      </c>
      <c r="F824" t="s">
        <v>18</v>
      </c>
      <c r="H824" t="s">
        <v>19</v>
      </c>
      <c r="I824">
        <v>0</v>
      </c>
      <c r="J824">
        <v>15</v>
      </c>
      <c r="K824" t="s">
        <v>19</v>
      </c>
      <c r="M824" t="str">
        <f t="shared" si="35"/>
        <v>starz_top_24</v>
      </c>
      <c r="N824" t="s">
        <v>2378</v>
      </c>
      <c r="O824">
        <v>1</v>
      </c>
      <c r="P824">
        <v>1</v>
      </c>
      <c r="Q824">
        <v>0</v>
      </c>
      <c r="R824" t="s">
        <v>1747</v>
      </c>
      <c r="S824" t="str">
        <f t="shared" si="34"/>
        <v>'TOP_24| Starz.png| +-500| 1500| +850| ComfortAa-Medium| | #FFFFFF| 0| 15| #FFFFFF| | starz_top_24| #464646| 1| 1| 0| 1',</v>
      </c>
    </row>
    <row r="825" spans="1:19" x14ac:dyDescent="0.25">
      <c r="A825" t="s">
        <v>2330</v>
      </c>
      <c r="B825" t="s">
        <v>2377</v>
      </c>
      <c r="C825">
        <v>-500</v>
      </c>
      <c r="D825">
        <v>1500</v>
      </c>
      <c r="E825">
        <v>850</v>
      </c>
      <c r="F825" t="s">
        <v>18</v>
      </c>
      <c r="H825" t="s">
        <v>19</v>
      </c>
      <c r="I825">
        <v>0</v>
      </c>
      <c r="J825">
        <v>15</v>
      </c>
      <c r="K825" t="s">
        <v>19</v>
      </c>
      <c r="M825" t="str">
        <f t="shared" si="35"/>
        <v>starz_top_25</v>
      </c>
      <c r="N825" t="s">
        <v>2378</v>
      </c>
      <c r="O825">
        <v>1</v>
      </c>
      <c r="P825">
        <v>1</v>
      </c>
      <c r="Q825">
        <v>0</v>
      </c>
      <c r="R825" t="s">
        <v>1747</v>
      </c>
      <c r="S825" t="str">
        <f t="shared" si="34"/>
        <v>'TOP_25| Starz.png| +-500| 1500| +850| ComfortAa-Medium| | #FFFFFF| 0| 15| #FFFFFF| | starz_top_25| #464646| 1| 1| 0| 1',</v>
      </c>
    </row>
    <row r="826" spans="1:19" x14ac:dyDescent="0.25">
      <c r="A826" t="s">
        <v>2331</v>
      </c>
      <c r="B826" t="s">
        <v>2377</v>
      </c>
      <c r="C826">
        <v>-500</v>
      </c>
      <c r="D826">
        <v>1500</v>
      </c>
      <c r="E826">
        <v>850</v>
      </c>
      <c r="F826" t="s">
        <v>18</v>
      </c>
      <c r="H826" t="s">
        <v>19</v>
      </c>
      <c r="I826">
        <v>0</v>
      </c>
      <c r="J826">
        <v>15</v>
      </c>
      <c r="K826" t="s">
        <v>19</v>
      </c>
      <c r="M826" t="str">
        <f t="shared" si="35"/>
        <v>starz_top_26</v>
      </c>
      <c r="N826" t="s">
        <v>2378</v>
      </c>
      <c r="O826">
        <v>1</v>
      </c>
      <c r="P826">
        <v>1</v>
      </c>
      <c r="Q826">
        <v>0</v>
      </c>
      <c r="R826" t="s">
        <v>1747</v>
      </c>
      <c r="S826" t="str">
        <f t="shared" si="34"/>
        <v>'TOP_26| Starz.png| +-500| 1500| +850| ComfortAa-Medium| | #FFFFFF| 0| 15| #FFFFFF| | starz_top_26| #464646| 1| 1| 0| 1',</v>
      </c>
    </row>
    <row r="827" spans="1:19" x14ac:dyDescent="0.25">
      <c r="A827" t="s">
        <v>2332</v>
      </c>
      <c r="B827" t="s">
        <v>2377</v>
      </c>
      <c r="C827">
        <v>-500</v>
      </c>
      <c r="D827">
        <v>1500</v>
      </c>
      <c r="E827">
        <v>850</v>
      </c>
      <c r="F827" t="s">
        <v>18</v>
      </c>
      <c r="H827" t="s">
        <v>19</v>
      </c>
      <c r="I827">
        <v>0</v>
      </c>
      <c r="J827">
        <v>15</v>
      </c>
      <c r="K827" t="s">
        <v>19</v>
      </c>
      <c r="M827" t="str">
        <f t="shared" si="35"/>
        <v>starz_top_27</v>
      </c>
      <c r="N827" t="s">
        <v>2378</v>
      </c>
      <c r="O827">
        <v>1</v>
      </c>
      <c r="P827">
        <v>1</v>
      </c>
      <c r="Q827">
        <v>0</v>
      </c>
      <c r="R827" t="s">
        <v>1747</v>
      </c>
      <c r="S827" t="str">
        <f t="shared" si="34"/>
        <v>'TOP_27| Starz.png| +-500| 1500| +850| ComfortAa-Medium| | #FFFFFF| 0| 15| #FFFFFF| | starz_top_27| #464646| 1| 1| 0| 1',</v>
      </c>
    </row>
    <row r="828" spans="1:19" x14ac:dyDescent="0.25">
      <c r="A828" t="s">
        <v>2333</v>
      </c>
      <c r="B828" t="s">
        <v>2377</v>
      </c>
      <c r="C828">
        <v>-500</v>
      </c>
      <c r="D828">
        <v>1500</v>
      </c>
      <c r="E828">
        <v>850</v>
      </c>
      <c r="F828" t="s">
        <v>18</v>
      </c>
      <c r="H828" t="s">
        <v>19</v>
      </c>
      <c r="I828">
        <v>0</v>
      </c>
      <c r="J828">
        <v>15</v>
      </c>
      <c r="K828" t="s">
        <v>19</v>
      </c>
      <c r="M828" t="str">
        <f t="shared" si="35"/>
        <v>starz_top_28</v>
      </c>
      <c r="N828" t="s">
        <v>2378</v>
      </c>
      <c r="O828">
        <v>1</v>
      </c>
      <c r="P828">
        <v>1</v>
      </c>
      <c r="Q828">
        <v>0</v>
      </c>
      <c r="R828" t="s">
        <v>1747</v>
      </c>
      <c r="S828" t="str">
        <f t="shared" si="34"/>
        <v>'TOP_28| Starz.png| +-500| 1500| +850| ComfortAa-Medium| | #FFFFFF| 0| 15| #FFFFFF| | starz_top_28| #464646| 1| 1| 0| 1',</v>
      </c>
    </row>
    <row r="829" spans="1:19" x14ac:dyDescent="0.25">
      <c r="A829" t="s">
        <v>2334</v>
      </c>
      <c r="B829" t="s">
        <v>2377</v>
      </c>
      <c r="C829">
        <v>-500</v>
      </c>
      <c r="D829">
        <v>1500</v>
      </c>
      <c r="E829">
        <v>850</v>
      </c>
      <c r="F829" t="s">
        <v>18</v>
      </c>
      <c r="H829" t="s">
        <v>19</v>
      </c>
      <c r="I829">
        <v>0</v>
      </c>
      <c r="J829">
        <v>15</v>
      </c>
      <c r="K829" t="s">
        <v>19</v>
      </c>
      <c r="M829" t="str">
        <f t="shared" si="35"/>
        <v>starz_top_29</v>
      </c>
      <c r="N829" t="s">
        <v>2378</v>
      </c>
      <c r="O829">
        <v>1</v>
      </c>
      <c r="P829">
        <v>1</v>
      </c>
      <c r="Q829">
        <v>0</v>
      </c>
      <c r="R829" t="s">
        <v>1747</v>
      </c>
      <c r="S829" t="str">
        <f t="shared" si="34"/>
        <v>'TOP_29| Starz.png| +-500| 1500| +850| ComfortAa-Medium| | #FFFFFF| 0| 15| #FFFFFF| | starz_top_29| #464646| 1| 1| 0| 1',</v>
      </c>
    </row>
    <row r="830" spans="1:19" x14ac:dyDescent="0.25">
      <c r="A830" t="s">
        <v>2335</v>
      </c>
      <c r="B830" t="s">
        <v>2377</v>
      </c>
      <c r="C830">
        <v>-500</v>
      </c>
      <c r="D830">
        <v>1500</v>
      </c>
      <c r="E830">
        <v>850</v>
      </c>
      <c r="F830" t="s">
        <v>18</v>
      </c>
      <c r="H830" t="s">
        <v>19</v>
      </c>
      <c r="I830">
        <v>0</v>
      </c>
      <c r="J830">
        <v>15</v>
      </c>
      <c r="K830" t="s">
        <v>19</v>
      </c>
      <c r="M830" t="str">
        <f t="shared" si="35"/>
        <v>starz_top_30</v>
      </c>
      <c r="N830" t="s">
        <v>2378</v>
      </c>
      <c r="O830">
        <v>1</v>
      </c>
      <c r="P830">
        <v>1</v>
      </c>
      <c r="Q830">
        <v>0</v>
      </c>
      <c r="R830" t="s">
        <v>1747</v>
      </c>
      <c r="S830" t="str">
        <f t="shared" si="34"/>
        <v>'TOP_30| Starz.png| +-500| 1500| +850| ComfortAa-Medium| | #FFFFFF| 0| 15| #FFFFFF| | starz_top_30| #464646| 1| 1| 0| 1',</v>
      </c>
    </row>
    <row r="831" spans="1:19" x14ac:dyDescent="0.25">
      <c r="B831" t="s">
        <v>2337</v>
      </c>
      <c r="C831">
        <v>0</v>
      </c>
      <c r="D831">
        <v>1600</v>
      </c>
      <c r="E831">
        <v>0</v>
      </c>
      <c r="F831" t="s">
        <v>18</v>
      </c>
      <c r="H831" t="s">
        <v>19</v>
      </c>
      <c r="I831">
        <v>0</v>
      </c>
      <c r="J831">
        <v>15</v>
      </c>
      <c r="K831" t="s">
        <v>19</v>
      </c>
      <c r="M831" t="str">
        <f>SUBSTITUTE(B831,".png","")</f>
        <v>Bleecker Street</v>
      </c>
      <c r="O831">
        <v>1</v>
      </c>
      <c r="P831">
        <v>1</v>
      </c>
      <c r="Q831">
        <v>0</v>
      </c>
      <c r="R831" t="s">
        <v>1747</v>
      </c>
      <c r="S831" t="str">
        <f t="shared" ref="S831:S853" si="36">"'"&amp;MID(A831,FIND(MID(TRIM(A831),1,1),A831),LEN(A831))&amp;"| "&amp;MID(B831,FIND(MID(TRIM(B831),1,1),B831),LEN(B831))&amp;"| +"&amp;C831&amp;"| "&amp;D831&amp;"| +"&amp;E831&amp;"| "&amp;MID(F831,FIND(MID(TRIM(F831),1,1),F831),LEN(F831))&amp;"| "&amp;G831&amp;"| "&amp;MID(H831,FIND(MID(TRIM(H831),1,1),H831),LEN(H831))&amp;"| "&amp;I831&amp;"| "&amp;J831&amp;"| "&amp;MID(K831,FIND(MID(TRIM(K831),1,1),K831),LEN(K831))&amp;"| "&amp;L831&amp;"| "&amp;MID(M831,FIND(MID(TRIM(M831),1,1),M831),LEN(M831))&amp;"| "&amp;MID(N831,FIND(MID(TRIM(N831),1,1),N831),LEN(N831))&amp;"| "&amp;MID(O831,FIND(MID(TRIM(O831),1,1),O831),LEN(O831))&amp;"| "&amp;MID(P831,FIND(MID(TRIM(P831),1,1),P831),LEN(P831))&amp;"| "&amp;MID(Q831,FIND(MID(TRIM(Q831),1,1),Q831),LEN(Q831))&amp;"| "&amp;MID(R831,FIND(MID(TRIM(R831),1,1),R831),LEN(R831))</f>
        <v>'| Bleecker Street.png| +0| 1600| +0| ComfortAa-Medium| | #FFFFFF| 0| 15| #FFFFFF| | Bleecker Street| | 1| 1| 0| 1',</v>
      </c>
    </row>
    <row r="832" spans="1:19" x14ac:dyDescent="0.25">
      <c r="B832" t="s">
        <v>2338</v>
      </c>
      <c r="C832">
        <v>0</v>
      </c>
      <c r="D832">
        <v>1600</v>
      </c>
      <c r="E832">
        <v>0</v>
      </c>
      <c r="F832" t="s">
        <v>18</v>
      </c>
      <c r="H832" t="s">
        <v>19</v>
      </c>
      <c r="I832">
        <v>0</v>
      </c>
      <c r="J832">
        <v>15</v>
      </c>
      <c r="K832" t="s">
        <v>19</v>
      </c>
      <c r="M832" t="str">
        <f t="shared" ref="M832:M837" si="37">SUBSTITUTE(B832,".png","")</f>
        <v>IFC Films</v>
      </c>
      <c r="O832">
        <v>1</v>
      </c>
      <c r="P832">
        <v>1</v>
      </c>
      <c r="Q832">
        <v>0</v>
      </c>
      <c r="R832" t="s">
        <v>1747</v>
      </c>
      <c r="S832" t="str">
        <f t="shared" si="36"/>
        <v>'| IFC Films.png| +0| 1600| +0| ComfortAa-Medium| | #FFFFFF| 0| 15| #FFFFFF| | IFC Films| | 1| 1| 0| 1',</v>
      </c>
    </row>
    <row r="833" spans="1:19" x14ac:dyDescent="0.25">
      <c r="B833" t="s">
        <v>2339</v>
      </c>
      <c r="C833">
        <v>0</v>
      </c>
      <c r="D833">
        <v>1600</v>
      </c>
      <c r="E833">
        <v>0</v>
      </c>
      <c r="F833" t="s">
        <v>18</v>
      </c>
      <c r="H833" t="s">
        <v>19</v>
      </c>
      <c r="I833">
        <v>0</v>
      </c>
      <c r="J833">
        <v>15</v>
      </c>
      <c r="K833" t="s">
        <v>19</v>
      </c>
      <c r="M833" t="str">
        <f t="shared" si="37"/>
        <v>NEON</v>
      </c>
      <c r="O833">
        <v>1</v>
      </c>
      <c r="P833">
        <v>1</v>
      </c>
      <c r="Q833">
        <v>0</v>
      </c>
      <c r="R833" t="s">
        <v>1747</v>
      </c>
      <c r="S833" t="str">
        <f t="shared" si="36"/>
        <v>'| NEON.png| +0| 1600| +0| ComfortAa-Medium| | #FFFFFF| 0| 15| #FFFFFF| | NEON| | 1| 1| 0| 1',</v>
      </c>
    </row>
    <row r="834" spans="1:19" x14ac:dyDescent="0.25">
      <c r="B834" t="s">
        <v>2340</v>
      </c>
      <c r="C834">
        <v>0</v>
      </c>
      <c r="D834">
        <v>1600</v>
      </c>
      <c r="E834">
        <v>0</v>
      </c>
      <c r="F834" t="s">
        <v>18</v>
      </c>
      <c r="H834" t="s">
        <v>19</v>
      </c>
      <c r="I834">
        <v>0</v>
      </c>
      <c r="J834">
        <v>15</v>
      </c>
      <c r="K834" t="s">
        <v>19</v>
      </c>
      <c r="M834" t="str">
        <f t="shared" si="37"/>
        <v>Rankin-Bass Productions</v>
      </c>
      <c r="O834">
        <v>1</v>
      </c>
      <c r="P834">
        <v>1</v>
      </c>
      <c r="Q834">
        <v>0</v>
      </c>
      <c r="R834" t="s">
        <v>1747</v>
      </c>
      <c r="S834" t="str">
        <f t="shared" si="36"/>
        <v>'| Rankin-Bass Productions.png| +0| 1600| +0| ComfortAa-Medium| | #FFFFFF| 0| 15| #FFFFFF| | Rankin-Bass Productions| | 1| 1| 0| 1',</v>
      </c>
    </row>
    <row r="835" spans="1:19" x14ac:dyDescent="0.25">
      <c r="B835" t="s">
        <v>2341</v>
      </c>
      <c r="C835">
        <v>0</v>
      </c>
      <c r="D835">
        <v>1600</v>
      </c>
      <c r="E835">
        <v>0</v>
      </c>
      <c r="F835" t="s">
        <v>18</v>
      </c>
      <c r="H835" t="s">
        <v>19</v>
      </c>
      <c r="I835">
        <v>0</v>
      </c>
      <c r="J835">
        <v>15</v>
      </c>
      <c r="K835" t="s">
        <v>19</v>
      </c>
      <c r="M835" t="str">
        <f t="shared" si="37"/>
        <v>STX Entertainment</v>
      </c>
      <c r="O835">
        <v>1</v>
      </c>
      <c r="P835">
        <v>1</v>
      </c>
      <c r="Q835">
        <v>0</v>
      </c>
      <c r="R835" t="s">
        <v>1747</v>
      </c>
      <c r="S835" t="str">
        <f t="shared" si="36"/>
        <v>'| STX Entertainment.png| +0| 1600| +0| ComfortAa-Medium| | #FFFFFF| 0| 15| #FFFFFF| | STX Entertainment| | 1| 1| 0| 1',</v>
      </c>
    </row>
    <row r="836" spans="1:19" x14ac:dyDescent="0.25">
      <c r="B836" t="s">
        <v>2342</v>
      </c>
      <c r="C836">
        <v>0</v>
      </c>
      <c r="D836">
        <v>1600</v>
      </c>
      <c r="E836">
        <v>0</v>
      </c>
      <c r="F836" t="s">
        <v>18</v>
      </c>
      <c r="H836" t="s">
        <v>19</v>
      </c>
      <c r="I836">
        <v>0</v>
      </c>
      <c r="J836">
        <v>15</v>
      </c>
      <c r="K836" t="s">
        <v>19</v>
      </c>
      <c r="M836" t="str">
        <f t="shared" si="37"/>
        <v>TOHO</v>
      </c>
      <c r="O836">
        <v>1</v>
      </c>
      <c r="P836">
        <v>1</v>
      </c>
      <c r="Q836">
        <v>0</v>
      </c>
      <c r="R836" t="s">
        <v>1747</v>
      </c>
      <c r="S836" t="str">
        <f t="shared" si="36"/>
        <v>'| TOHO.png| +0| 1600| +0| ComfortAa-Medium| | #FFFFFF| 0| 15| #FFFFFF| | TOHO| | 1| 1| 0| 1',</v>
      </c>
    </row>
    <row r="837" spans="1:19" x14ac:dyDescent="0.25">
      <c r="B837" t="s">
        <v>2343</v>
      </c>
      <c r="C837">
        <v>0</v>
      </c>
      <c r="D837">
        <v>1600</v>
      </c>
      <c r="E837">
        <v>0</v>
      </c>
      <c r="F837" t="s">
        <v>18</v>
      </c>
      <c r="H837" t="s">
        <v>19</v>
      </c>
      <c r="I837">
        <v>0</v>
      </c>
      <c r="J837">
        <v>15</v>
      </c>
      <c r="K837" t="s">
        <v>19</v>
      </c>
      <c r="M837" t="str">
        <f t="shared" si="37"/>
        <v>TSG Entertainment</v>
      </c>
      <c r="O837">
        <v>1</v>
      </c>
      <c r="P837">
        <v>1</v>
      </c>
      <c r="Q837">
        <v>0</v>
      </c>
      <c r="R837" t="s">
        <v>1747</v>
      </c>
      <c r="S837" t="str">
        <f t="shared" si="36"/>
        <v>'| TSG Entertainment.png| +0| 1600| +0| ComfortAa-Medium| | #FFFFFF| 0| 15| #FFFFFF| | TSG Entertainment| | 1| 1| 0| 1',</v>
      </c>
    </row>
    <row r="838" spans="1:19" x14ac:dyDescent="0.25">
      <c r="A838" t="s">
        <v>2344</v>
      </c>
      <c r="B838" t="s">
        <v>2359</v>
      </c>
      <c r="C838">
        <v>-500</v>
      </c>
      <c r="D838">
        <v>1500</v>
      </c>
      <c r="E838">
        <v>850</v>
      </c>
      <c r="F838" t="s">
        <v>18</v>
      </c>
      <c r="H838" t="s">
        <v>19</v>
      </c>
      <c r="I838">
        <v>0</v>
      </c>
      <c r="J838">
        <v>15</v>
      </c>
      <c r="K838" t="s">
        <v>19</v>
      </c>
      <c r="M838" t="s">
        <v>2360</v>
      </c>
      <c r="N838" t="s">
        <v>2376</v>
      </c>
      <c r="O838">
        <v>1</v>
      </c>
      <c r="P838">
        <v>1</v>
      </c>
      <c r="Q838">
        <v>0</v>
      </c>
      <c r="R838" t="s">
        <v>20</v>
      </c>
      <c r="S838" t="str">
        <f t="shared" si="36"/>
        <v>'LETTERBOXD_TOP_250| Letterboxd.png| +-500| 1500| +850| ComfortAa-Medium| | #FFFFFF| 0| 15| #FFFFFF| | Letterboxd Top 250| #405162| 1| 1| 0| 0',</v>
      </c>
    </row>
    <row r="839" spans="1:19" x14ac:dyDescent="0.25">
      <c r="A839" t="s">
        <v>2345</v>
      </c>
      <c r="B839" t="s">
        <v>2359</v>
      </c>
      <c r="C839">
        <v>-500</v>
      </c>
      <c r="D839">
        <v>1500</v>
      </c>
      <c r="E839">
        <v>850</v>
      </c>
      <c r="F839" t="s">
        <v>18</v>
      </c>
      <c r="H839" t="s">
        <v>19</v>
      </c>
      <c r="I839">
        <v>0</v>
      </c>
      <c r="J839">
        <v>15</v>
      </c>
      <c r="K839" t="s">
        <v>19</v>
      </c>
      <c r="M839" t="s">
        <v>2361</v>
      </c>
      <c r="N839" t="s">
        <v>2376</v>
      </c>
      <c r="O839">
        <v>1</v>
      </c>
      <c r="P839">
        <v>1</v>
      </c>
      <c r="Q839">
        <v>0</v>
      </c>
      <c r="R839" t="s">
        <v>20</v>
      </c>
      <c r="S839" t="str">
        <f t="shared" si="36"/>
        <v>'BOX_OFFICE_MOJO_ALL_TIME_100| Letterboxd.png| +-500| 1500| +850| ComfortAa-Medium| | #FFFFFF| 0| 15| #FFFFFF| | Box Office Mojo All Time 100| #405162| 1| 1| 0| 0',</v>
      </c>
    </row>
    <row r="840" spans="1:19" x14ac:dyDescent="0.25">
      <c r="A840" t="s">
        <v>2346</v>
      </c>
      <c r="B840" t="s">
        <v>2359</v>
      </c>
      <c r="C840">
        <v>-500</v>
      </c>
      <c r="D840">
        <v>1500</v>
      </c>
      <c r="E840">
        <v>850</v>
      </c>
      <c r="F840" t="s">
        <v>18</v>
      </c>
      <c r="H840" t="s">
        <v>19</v>
      </c>
      <c r="I840">
        <v>0</v>
      </c>
      <c r="J840">
        <v>15</v>
      </c>
      <c r="K840" t="s">
        <v>19</v>
      </c>
      <c r="M840" t="s">
        <v>2362</v>
      </c>
      <c r="N840" t="s">
        <v>2376</v>
      </c>
      <c r="O840">
        <v>1</v>
      </c>
      <c r="P840">
        <v>1</v>
      </c>
      <c r="Q840">
        <v>0</v>
      </c>
      <c r="R840" t="s">
        <v>20</v>
      </c>
      <c r="S840" t="str">
        <f t="shared" si="36"/>
        <v>'AFI_100_YEARS_100_MOVIES| Letterboxd.png| +-500| 1500| +850| ComfortAa-Medium| | #FFFFFF| 0| 15| #FFFFFF| | AFI 100 Years 100 Movies| #405162| 1| 1| 0| 0',</v>
      </c>
    </row>
    <row r="841" spans="1:19" x14ac:dyDescent="0.25">
      <c r="A841" t="s">
        <v>2347</v>
      </c>
      <c r="B841" t="s">
        <v>2359</v>
      </c>
      <c r="C841">
        <v>-500</v>
      </c>
      <c r="D841">
        <v>1500</v>
      </c>
      <c r="E841">
        <v>850</v>
      </c>
      <c r="F841" t="s">
        <v>18</v>
      </c>
      <c r="H841" t="s">
        <v>19</v>
      </c>
      <c r="I841">
        <v>0</v>
      </c>
      <c r="J841">
        <v>15</v>
      </c>
      <c r="K841" t="s">
        <v>19</v>
      </c>
      <c r="M841" t="s">
        <v>2363</v>
      </c>
      <c r="N841" t="s">
        <v>2376</v>
      </c>
      <c r="O841">
        <v>1</v>
      </c>
      <c r="P841">
        <v>1</v>
      </c>
      <c r="Q841">
        <v>0</v>
      </c>
      <c r="R841" t="s">
        <v>20</v>
      </c>
      <c r="S841" t="str">
        <f t="shared" si="36"/>
        <v>'SIGHT_AND_SOUND_GREATEST_FILMS| Letterboxd.png| +-500| 1500| +850| ComfortAa-Medium| | #FFFFFF| 0| 15| #FFFFFF| | Sight &amp; Sound Greatest Films| #405162| 1| 1| 0| 0',</v>
      </c>
    </row>
    <row r="842" spans="1:19" x14ac:dyDescent="0.25">
      <c r="A842" t="s">
        <v>1703</v>
      </c>
      <c r="B842" t="s">
        <v>2359</v>
      </c>
      <c r="C842">
        <v>-500</v>
      </c>
      <c r="D842">
        <v>1500</v>
      </c>
      <c r="E842">
        <v>850</v>
      </c>
      <c r="F842" t="s">
        <v>18</v>
      </c>
      <c r="H842" t="s">
        <v>19</v>
      </c>
      <c r="I842">
        <v>0</v>
      </c>
      <c r="J842">
        <v>15</v>
      </c>
      <c r="K842" t="s">
        <v>19</v>
      </c>
      <c r="M842" t="s">
        <v>2375</v>
      </c>
      <c r="N842" t="s">
        <v>2376</v>
      </c>
      <c r="O842">
        <v>1</v>
      </c>
      <c r="P842">
        <v>1</v>
      </c>
      <c r="Q842">
        <v>0</v>
      </c>
      <c r="R842" t="s">
        <v>20</v>
      </c>
      <c r="S842" t="str">
        <f t="shared" si="36"/>
        <v>'1001_MOVIES_YOU_MUST_SEE_BEFORE_YOU_DIE| Letterboxd.png| +-500| 1500| +850| ComfortAa-Medium| | #FFFFFF| 0| 15| #FFFFFF| | 1001 To See Before You Die| #405162| 1| 1| 0| 0',</v>
      </c>
    </row>
    <row r="843" spans="1:19" x14ac:dyDescent="0.25">
      <c r="A843" t="s">
        <v>2348</v>
      </c>
      <c r="B843" t="s">
        <v>2359</v>
      </c>
      <c r="C843">
        <v>-500</v>
      </c>
      <c r="D843">
        <v>1500</v>
      </c>
      <c r="E843">
        <v>850</v>
      </c>
      <c r="F843" t="s">
        <v>18</v>
      </c>
      <c r="H843" t="s">
        <v>19</v>
      </c>
      <c r="I843">
        <v>0</v>
      </c>
      <c r="J843">
        <v>15</v>
      </c>
      <c r="K843" t="s">
        <v>19</v>
      </c>
      <c r="M843" t="s">
        <v>2371</v>
      </c>
      <c r="N843" t="s">
        <v>2376</v>
      </c>
      <c r="O843">
        <v>1</v>
      </c>
      <c r="P843">
        <v>1</v>
      </c>
      <c r="Q843">
        <v>0</v>
      </c>
      <c r="R843" t="s">
        <v>20</v>
      </c>
      <c r="S843" t="str">
        <f t="shared" si="36"/>
        <v>'EDGAR_WRIGHTS_1000_FAVORITES| Letterboxd.png| +-500| 1500| +850| ComfortAa-Medium| | #FFFFFF| 0| 15| #FFFFFF| | Edgar Wrights 1000 Favorites| #405162| 1| 1| 0| 0',</v>
      </c>
    </row>
    <row r="844" spans="1:19" x14ac:dyDescent="0.25">
      <c r="A844" t="s">
        <v>2349</v>
      </c>
      <c r="B844" t="s">
        <v>2359</v>
      </c>
      <c r="C844">
        <v>-500</v>
      </c>
      <c r="D844">
        <v>1500</v>
      </c>
      <c r="E844">
        <v>850</v>
      </c>
      <c r="F844" t="s">
        <v>18</v>
      </c>
      <c r="H844" t="s">
        <v>19</v>
      </c>
      <c r="I844">
        <v>0</v>
      </c>
      <c r="J844">
        <v>15</v>
      </c>
      <c r="K844" t="s">
        <v>19</v>
      </c>
      <c r="M844" t="s">
        <v>2372</v>
      </c>
      <c r="N844" t="s">
        <v>2376</v>
      </c>
      <c r="O844">
        <v>1</v>
      </c>
      <c r="P844">
        <v>1</v>
      </c>
      <c r="Q844">
        <v>0</v>
      </c>
      <c r="R844" t="s">
        <v>20</v>
      </c>
      <c r="S844" t="str">
        <f t="shared" si="36"/>
        <v>'ROGER_EBERTS_GREAT_MOVIES| Letterboxd.png| +-500| 1500| +850| ComfortAa-Medium| | #FFFFFF| 0| 15| #FFFFFF| | Roger Eberts Great Movies| #405162| 1| 1| 0| 0',</v>
      </c>
    </row>
    <row r="845" spans="1:19" x14ac:dyDescent="0.25">
      <c r="A845" t="s">
        <v>2350</v>
      </c>
      <c r="B845" t="s">
        <v>2359</v>
      </c>
      <c r="C845">
        <v>-500</v>
      </c>
      <c r="D845">
        <v>1500</v>
      </c>
      <c r="E845">
        <v>850</v>
      </c>
      <c r="F845" t="s">
        <v>18</v>
      </c>
      <c r="H845" t="s">
        <v>19</v>
      </c>
      <c r="I845">
        <v>0</v>
      </c>
      <c r="J845">
        <v>15</v>
      </c>
      <c r="K845" t="s">
        <v>19</v>
      </c>
      <c r="M845" t="s">
        <v>2364</v>
      </c>
      <c r="N845" t="s">
        <v>2376</v>
      </c>
      <c r="O845">
        <v>1</v>
      </c>
      <c r="P845">
        <v>1</v>
      </c>
      <c r="Q845">
        <v>0</v>
      </c>
      <c r="R845" t="s">
        <v>20</v>
      </c>
      <c r="S845" t="str">
        <f t="shared" si="36"/>
        <v>'TOP_250_WOMEN_DIRECTED| Letterboxd.png| +-500| 1500| +850| ComfortAa-Medium| | #FFFFFF| 0| 15| #FFFFFF| | Top 250 Women-Directed| #405162| 1| 1| 0| 0',</v>
      </c>
    </row>
    <row r="846" spans="1:19" x14ac:dyDescent="0.25">
      <c r="A846" t="s">
        <v>2351</v>
      </c>
      <c r="B846" t="s">
        <v>2359</v>
      </c>
      <c r="C846">
        <v>-500</v>
      </c>
      <c r="D846">
        <v>1500</v>
      </c>
      <c r="E846">
        <v>850</v>
      </c>
      <c r="F846" t="s">
        <v>18</v>
      </c>
      <c r="H846" t="s">
        <v>19</v>
      </c>
      <c r="I846">
        <v>0</v>
      </c>
      <c r="J846">
        <v>15</v>
      </c>
      <c r="K846" t="s">
        <v>19</v>
      </c>
      <c r="M846" t="s">
        <v>2365</v>
      </c>
      <c r="N846" t="s">
        <v>2376</v>
      </c>
      <c r="O846">
        <v>1</v>
      </c>
      <c r="P846">
        <v>1</v>
      </c>
      <c r="Q846">
        <v>0</v>
      </c>
      <c r="R846" t="s">
        <v>20</v>
      </c>
      <c r="S846" t="str">
        <f t="shared" si="36"/>
        <v>'TOP_100_BLACK_DIRECTED| Letterboxd.png| +-500| 1500| +850| ComfortAa-Medium| | #FFFFFF| 0| 15| #FFFFFF| | Top 100 Black-Directed| #405162| 1| 1| 0| 0',</v>
      </c>
    </row>
    <row r="847" spans="1:19" x14ac:dyDescent="0.25">
      <c r="A847" t="s">
        <v>2352</v>
      </c>
      <c r="B847" t="s">
        <v>2359</v>
      </c>
      <c r="C847">
        <v>-500</v>
      </c>
      <c r="D847">
        <v>1500</v>
      </c>
      <c r="E847">
        <v>850</v>
      </c>
      <c r="F847" t="s">
        <v>18</v>
      </c>
      <c r="H847" t="s">
        <v>19</v>
      </c>
      <c r="I847">
        <v>0</v>
      </c>
      <c r="J847">
        <v>15</v>
      </c>
      <c r="K847" t="s">
        <v>19</v>
      </c>
      <c r="M847" t="s">
        <v>2366</v>
      </c>
      <c r="N847" t="s">
        <v>2376</v>
      </c>
      <c r="O847">
        <v>1</v>
      </c>
      <c r="P847">
        <v>1</v>
      </c>
      <c r="Q847">
        <v>0</v>
      </c>
      <c r="R847" t="s">
        <v>20</v>
      </c>
      <c r="S847" t="str">
        <f t="shared" si="36"/>
        <v>'TOP_250_MOST_FANS| Letterboxd.png| +-500| 1500| +850| ComfortAa-Medium| | #FFFFFF| 0| 15| #FFFFFF| | Top 250 Most Fans| #405162| 1| 1| 0| 0',</v>
      </c>
    </row>
    <row r="848" spans="1:19" x14ac:dyDescent="0.25">
      <c r="A848" t="s">
        <v>2353</v>
      </c>
      <c r="B848" t="s">
        <v>2359</v>
      </c>
      <c r="C848">
        <v>-500</v>
      </c>
      <c r="D848">
        <v>1500</v>
      </c>
      <c r="E848">
        <v>850</v>
      </c>
      <c r="F848" t="s">
        <v>18</v>
      </c>
      <c r="H848" t="s">
        <v>19</v>
      </c>
      <c r="I848">
        <v>0</v>
      </c>
      <c r="J848">
        <v>15</v>
      </c>
      <c r="K848" t="s">
        <v>19</v>
      </c>
      <c r="M848" t="s">
        <v>2367</v>
      </c>
      <c r="N848" t="s">
        <v>2376</v>
      </c>
      <c r="O848">
        <v>1</v>
      </c>
      <c r="P848">
        <v>1</v>
      </c>
      <c r="Q848">
        <v>0</v>
      </c>
      <c r="R848" t="s">
        <v>20</v>
      </c>
      <c r="S848" t="str">
        <f t="shared" si="36"/>
        <v>'TOP_250_DOCUMENTARIES| Letterboxd.png| +-500| 1500| +850| ComfortAa-Medium| | #FFFFFF| 0| 15| #FFFFFF| | Top 250 Documentaries| #405162| 1| 1| 0| 0',</v>
      </c>
    </row>
    <row r="849" spans="1:19" x14ac:dyDescent="0.25">
      <c r="A849" t="s">
        <v>2354</v>
      </c>
      <c r="B849" t="s">
        <v>2359</v>
      </c>
      <c r="C849">
        <v>-500</v>
      </c>
      <c r="D849">
        <v>1500</v>
      </c>
      <c r="E849">
        <v>850</v>
      </c>
      <c r="F849" t="s">
        <v>18</v>
      </c>
      <c r="H849" t="s">
        <v>19</v>
      </c>
      <c r="I849">
        <v>0</v>
      </c>
      <c r="J849">
        <v>15</v>
      </c>
      <c r="K849" t="s">
        <v>19</v>
      </c>
      <c r="M849" t="s">
        <v>2368</v>
      </c>
      <c r="N849" t="s">
        <v>2376</v>
      </c>
      <c r="O849">
        <v>1</v>
      </c>
      <c r="P849">
        <v>1</v>
      </c>
      <c r="Q849">
        <v>0</v>
      </c>
      <c r="R849" t="s">
        <v>20</v>
      </c>
      <c r="S849" t="str">
        <f t="shared" si="36"/>
        <v>'TOP_100_ANIMATION| Letterboxd.png| +-500| 1500| +850| ComfortAa-Medium| | #FFFFFF| 0| 15| #FFFFFF| | Top 100 Animation| #405162| 1| 1| 0| 0',</v>
      </c>
    </row>
    <row r="850" spans="1:19" x14ac:dyDescent="0.25">
      <c r="A850" t="s">
        <v>2355</v>
      </c>
      <c r="B850" t="s">
        <v>2359</v>
      </c>
      <c r="C850">
        <v>-500</v>
      </c>
      <c r="D850">
        <v>1500</v>
      </c>
      <c r="E850">
        <v>850</v>
      </c>
      <c r="F850" t="s">
        <v>18</v>
      </c>
      <c r="H850" t="s">
        <v>19</v>
      </c>
      <c r="I850">
        <v>0</v>
      </c>
      <c r="J850">
        <v>15</v>
      </c>
      <c r="K850" t="s">
        <v>19</v>
      </c>
      <c r="M850" t="s">
        <v>2369</v>
      </c>
      <c r="N850" t="s">
        <v>2376</v>
      </c>
      <c r="O850">
        <v>1</v>
      </c>
      <c r="P850">
        <v>1</v>
      </c>
      <c r="Q850">
        <v>0</v>
      </c>
      <c r="R850" t="s">
        <v>20</v>
      </c>
      <c r="S850" t="str">
        <f t="shared" si="36"/>
        <v>'TOP_250_HORROR| Letterboxd.png| +-500| 1500| +850| ComfortAa-Medium| | #FFFFFF| 0| 15| #FFFFFF| | Top 250 Horror| #405162| 1| 1| 0| 0',</v>
      </c>
    </row>
    <row r="851" spans="1:19" x14ac:dyDescent="0.25">
      <c r="A851" t="s">
        <v>2356</v>
      </c>
      <c r="B851" t="s">
        <v>2359</v>
      </c>
      <c r="C851">
        <v>-500</v>
      </c>
      <c r="D851">
        <v>1500</v>
      </c>
      <c r="E851">
        <v>850</v>
      </c>
      <c r="F851" t="s">
        <v>18</v>
      </c>
      <c r="H851" t="s">
        <v>19</v>
      </c>
      <c r="I851">
        <v>0</v>
      </c>
      <c r="J851">
        <v>15</v>
      </c>
      <c r="K851" t="s">
        <v>19</v>
      </c>
      <c r="M851" t="s">
        <v>2370</v>
      </c>
      <c r="N851" t="s">
        <v>2376</v>
      </c>
      <c r="O851">
        <v>1</v>
      </c>
      <c r="P851">
        <v>1</v>
      </c>
      <c r="Q851">
        <v>0</v>
      </c>
      <c r="R851" t="s">
        <v>20</v>
      </c>
      <c r="S851" t="str">
        <f t="shared" si="36"/>
        <v>'IMDB_TOP_250| Letterboxd.png| +-500| 1500| +850| ComfortAa-Medium| | #FFFFFF| 0| 15| #FFFFFF| | IMDb Top 250| #405162| 1| 1| 0| 0',</v>
      </c>
    </row>
    <row r="852" spans="1:19" x14ac:dyDescent="0.25">
      <c r="A852" t="s">
        <v>2357</v>
      </c>
      <c r="B852" t="s">
        <v>2359</v>
      </c>
      <c r="C852">
        <v>-500</v>
      </c>
      <c r="D852">
        <v>1500</v>
      </c>
      <c r="E852">
        <v>850</v>
      </c>
      <c r="F852" t="s">
        <v>18</v>
      </c>
      <c r="H852" t="s">
        <v>19</v>
      </c>
      <c r="I852">
        <v>0</v>
      </c>
      <c r="J852">
        <v>15</v>
      </c>
      <c r="K852" t="s">
        <v>19</v>
      </c>
      <c r="M852" t="s">
        <v>2374</v>
      </c>
      <c r="N852" t="s">
        <v>2376</v>
      </c>
      <c r="O852">
        <v>1</v>
      </c>
      <c r="P852">
        <v>1</v>
      </c>
      <c r="Q852">
        <v>0</v>
      </c>
      <c r="R852" t="s">
        <v>20</v>
      </c>
      <c r="S852" t="str">
        <f t="shared" si="36"/>
        <v>'OSCARS_BEST_PICTURE_WINNERS| Letterboxd.png| +-500| 1500| +850| ComfortAa-Medium| | #FFFFFF| 0| 15| #FFFFFF| | Oscars Best Picture Winners| #405162| 1| 1| 0| 0',</v>
      </c>
    </row>
    <row r="853" spans="1:19" x14ac:dyDescent="0.25">
      <c r="A853" t="s">
        <v>2358</v>
      </c>
      <c r="B853" t="s">
        <v>2359</v>
      </c>
      <c r="C853">
        <v>-500</v>
      </c>
      <c r="D853">
        <v>1500</v>
      </c>
      <c r="E853">
        <v>850</v>
      </c>
      <c r="F853" t="s">
        <v>18</v>
      </c>
      <c r="H853" t="s">
        <v>19</v>
      </c>
      <c r="I853">
        <v>0</v>
      </c>
      <c r="J853">
        <v>15</v>
      </c>
      <c r="K853" t="s">
        <v>19</v>
      </c>
      <c r="M853" t="s">
        <v>2373</v>
      </c>
      <c r="N853" t="s">
        <v>2376</v>
      </c>
      <c r="O853">
        <v>1</v>
      </c>
      <c r="P853">
        <v>1</v>
      </c>
      <c r="Q853">
        <v>0</v>
      </c>
      <c r="R853" t="s">
        <v>20</v>
      </c>
      <c r="S853" t="str">
        <f t="shared" si="36"/>
        <v>'CANNES_PALMES_DOR_WINNERS| Letterboxd.png| +-500| 1500| +850| ComfortAa-Medium| | #FFFFFF| 0| 15| #FFFFFF| | Cannes Palme dOr Winners| #405162|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2024-01-27T00:54:25Z</dcterms:modified>
</cp:coreProperties>
</file>