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\TEST\create_defaults\"/>
    </mc:Choice>
  </mc:AlternateContent>
  <xr:revisionPtr revIDLastSave="0" documentId="13_ncr:1_{B20FC7F4-B15F-4606-9F5F-6E3E045D7ADA}" xr6:coauthVersionLast="47" xr6:coauthVersionMax="47" xr10:uidLastSave="{00000000-0000-0000-0000-000000000000}"/>
  <bookViews>
    <workbookView xWindow="-120" yWindow="-120" windowWidth="29040" windowHeight="15720" xr2:uid="{C0516283-7CFC-4E92-8F0B-F8DC43661E92}"/>
  </bookViews>
  <sheets>
    <sheet name="Sheet1" sheetId="1" r:id="rId1"/>
    <sheet name="Sheet4" sheetId="4" r:id="rId2"/>
    <sheet name="Sheet5" sheetId="5" r:id="rId3"/>
    <sheet name="Sheet6" sheetId="6" r:id="rId4"/>
  </sheets>
  <definedNames>
    <definedName name="_xlnm._FilterDatabase" localSheetId="0" hidden="1">Sheet1!$A$1:$S$276</definedName>
    <definedName name="_xlnm._FilterDatabase" localSheetId="2" hidden="1">Sheet5!$A$1:$T$1</definedName>
    <definedName name="_xlnm._FilterDatabase" localSheetId="3" hidden="1">Sheet6!$A$1:$B$40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40" i="1" l="1"/>
  <c r="N263" i="1"/>
  <c r="N262" i="1"/>
  <c r="N261" i="1"/>
  <c r="S261" i="1" s="1"/>
  <c r="N260" i="1"/>
  <c r="S260" i="1" s="1"/>
  <c r="N259" i="1"/>
  <c r="N258" i="1"/>
  <c r="N257" i="1"/>
  <c r="S257" i="1" s="1"/>
  <c r="N256" i="1"/>
  <c r="S256" i="1" s="1"/>
  <c r="N255" i="1"/>
  <c r="N254" i="1"/>
  <c r="N253" i="1"/>
  <c r="S253" i="1" s="1"/>
  <c r="N252" i="1"/>
  <c r="S252" i="1" s="1"/>
  <c r="N251" i="1"/>
  <c r="N250" i="1"/>
  <c r="N249" i="1"/>
  <c r="N248" i="1"/>
  <c r="N247" i="1"/>
  <c r="N246" i="1"/>
  <c r="N245" i="1"/>
  <c r="N244" i="1"/>
  <c r="N243" i="1"/>
  <c r="N242" i="1"/>
  <c r="N241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S216" i="1" s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S196" i="1" s="1"/>
  <c r="N195" i="1"/>
  <c r="N194" i="1"/>
  <c r="N193" i="1"/>
  <c r="N192" i="1"/>
  <c r="N191" i="1"/>
  <c r="N190" i="1"/>
  <c r="N189" i="1"/>
  <c r="N188" i="1"/>
  <c r="S188" i="1" s="1"/>
  <c r="N187" i="1"/>
  <c r="N182" i="1"/>
  <c r="N183" i="1"/>
  <c r="N184" i="1"/>
  <c r="N185" i="1"/>
  <c r="N186" i="1"/>
  <c r="N180" i="1"/>
  <c r="N179" i="1"/>
  <c r="N181" i="1"/>
  <c r="S250" i="1"/>
  <c r="S251" i="1"/>
  <c r="S254" i="1"/>
  <c r="S255" i="1"/>
  <c r="S258" i="1"/>
  <c r="S259" i="1"/>
  <c r="S262" i="1"/>
  <c r="S263" i="1"/>
  <c r="N264" i="1"/>
  <c r="S264" i="1" s="1"/>
  <c r="N265" i="1"/>
  <c r="S265" i="1" s="1"/>
  <c r="N266" i="1"/>
  <c r="S266" i="1" s="1"/>
  <c r="N267" i="1"/>
  <c r="S267" i="1" s="1"/>
  <c r="N268" i="1"/>
  <c r="S268" i="1" s="1"/>
  <c r="N269" i="1"/>
  <c r="N270" i="1"/>
  <c r="S270" i="1" s="1"/>
  <c r="N271" i="1"/>
  <c r="S271" i="1" s="1"/>
  <c r="N272" i="1"/>
  <c r="S272" i="1" s="1"/>
  <c r="N273" i="1"/>
  <c r="N274" i="1"/>
  <c r="S274" i="1" s="1"/>
  <c r="N275" i="1"/>
  <c r="S275" i="1" s="1"/>
  <c r="N276" i="1"/>
  <c r="S276" i="1" s="1"/>
  <c r="S273" i="1"/>
  <c r="S269" i="1"/>
  <c r="M180" i="1"/>
  <c r="S180" i="1" s="1"/>
  <c r="M181" i="1"/>
  <c r="S181" i="1" s="1"/>
  <c r="M182" i="1"/>
  <c r="S182" i="1" s="1"/>
  <c r="M183" i="1"/>
  <c r="M184" i="1"/>
  <c r="M185" i="1"/>
  <c r="S185" i="1" s="1"/>
  <c r="M186" i="1"/>
  <c r="S186" i="1" s="1"/>
  <c r="M187" i="1"/>
  <c r="S187" i="1" s="1"/>
  <c r="M188" i="1"/>
  <c r="M189" i="1"/>
  <c r="M190" i="1"/>
  <c r="S190" i="1" s="1"/>
  <c r="M191" i="1"/>
  <c r="M192" i="1"/>
  <c r="M193" i="1"/>
  <c r="M194" i="1"/>
  <c r="S194" i="1" s="1"/>
  <c r="M195" i="1"/>
  <c r="S195" i="1" s="1"/>
  <c r="M196" i="1"/>
  <c r="M197" i="1"/>
  <c r="M198" i="1"/>
  <c r="S198" i="1" s="1"/>
  <c r="M199" i="1"/>
  <c r="M200" i="1"/>
  <c r="M201" i="1"/>
  <c r="M202" i="1"/>
  <c r="S202" i="1" s="1"/>
  <c r="M203" i="1"/>
  <c r="M204" i="1"/>
  <c r="M205" i="1"/>
  <c r="M206" i="1"/>
  <c r="S206" i="1" s="1"/>
  <c r="M207" i="1"/>
  <c r="M208" i="1"/>
  <c r="M209" i="1"/>
  <c r="M210" i="1"/>
  <c r="S210" i="1" s="1"/>
  <c r="M211" i="1"/>
  <c r="S211" i="1" s="1"/>
  <c r="M212" i="1"/>
  <c r="M213" i="1"/>
  <c r="M214" i="1"/>
  <c r="S214" i="1" s="1"/>
  <c r="M215" i="1"/>
  <c r="M216" i="1"/>
  <c r="M217" i="1"/>
  <c r="M218" i="1"/>
  <c r="M219" i="1"/>
  <c r="S219" i="1" s="1"/>
  <c r="M220" i="1"/>
  <c r="M221" i="1"/>
  <c r="S221" i="1" s="1"/>
  <c r="M222" i="1"/>
  <c r="S222" i="1" s="1"/>
  <c r="M223" i="1"/>
  <c r="M224" i="1"/>
  <c r="M225" i="1"/>
  <c r="S225" i="1" s="1"/>
  <c r="M226" i="1"/>
  <c r="S226" i="1" s="1"/>
  <c r="M227" i="1"/>
  <c r="S227" i="1" s="1"/>
  <c r="M228" i="1"/>
  <c r="M229" i="1"/>
  <c r="S229" i="1" s="1"/>
  <c r="M230" i="1"/>
  <c r="S230" i="1" s="1"/>
  <c r="M231" i="1"/>
  <c r="S231" i="1" s="1"/>
  <c r="M232" i="1"/>
  <c r="M233" i="1"/>
  <c r="M234" i="1"/>
  <c r="S234" i="1" s="1"/>
  <c r="M235" i="1"/>
  <c r="M236" i="1"/>
  <c r="M237" i="1"/>
  <c r="S237" i="1" s="1"/>
  <c r="M238" i="1"/>
  <c r="M239" i="1"/>
  <c r="S239" i="1" s="1"/>
  <c r="M240" i="1"/>
  <c r="M241" i="1"/>
  <c r="M242" i="1"/>
  <c r="M243" i="1"/>
  <c r="S243" i="1" s="1"/>
  <c r="M244" i="1"/>
  <c r="M245" i="1"/>
  <c r="M246" i="1"/>
  <c r="M247" i="1"/>
  <c r="M248" i="1"/>
  <c r="M249" i="1"/>
  <c r="M179" i="1"/>
  <c r="N144" i="1"/>
  <c r="N143" i="1"/>
  <c r="N142" i="1"/>
  <c r="S142" i="1" s="1"/>
  <c r="N141" i="1"/>
  <c r="S141" i="1" s="1"/>
  <c r="N140" i="1"/>
  <c r="N139" i="1"/>
  <c r="N138" i="1"/>
  <c r="N137" i="1"/>
  <c r="S137" i="1" s="1"/>
  <c r="N136" i="1"/>
  <c r="N135" i="1"/>
  <c r="N134" i="1"/>
  <c r="S134" i="1" s="1"/>
  <c r="N133" i="1"/>
  <c r="S133" i="1" s="1"/>
  <c r="N132" i="1"/>
  <c r="N131" i="1"/>
  <c r="N130" i="1"/>
  <c r="N129" i="1"/>
  <c r="N128" i="1"/>
  <c r="N127" i="1"/>
  <c r="N126" i="1"/>
  <c r="S126" i="1" s="1"/>
  <c r="N125" i="1"/>
  <c r="S125" i="1" s="1"/>
  <c r="N124" i="1"/>
  <c r="N123" i="1"/>
  <c r="N122" i="1"/>
  <c r="S122" i="1" s="1"/>
  <c r="N121" i="1"/>
  <c r="S121" i="1" s="1"/>
  <c r="N120" i="1"/>
  <c r="N119" i="1"/>
  <c r="N118" i="1"/>
  <c r="S118" i="1" s="1"/>
  <c r="N117" i="1"/>
  <c r="S117" i="1" s="1"/>
  <c r="N116" i="1"/>
  <c r="N115" i="1"/>
  <c r="N114" i="1"/>
  <c r="N113" i="1"/>
  <c r="N112" i="1"/>
  <c r="N111" i="1"/>
  <c r="N110" i="1"/>
  <c r="S110" i="1" s="1"/>
  <c r="N109" i="1"/>
  <c r="N108" i="1"/>
  <c r="N107" i="1"/>
  <c r="N106" i="1"/>
  <c r="S106" i="1" s="1"/>
  <c r="N105" i="1"/>
  <c r="S105" i="1" s="1"/>
  <c r="N104" i="1"/>
  <c r="N103" i="1"/>
  <c r="N102" i="1"/>
  <c r="S102" i="1" s="1"/>
  <c r="N101" i="1"/>
  <c r="S101" i="1" s="1"/>
  <c r="N100" i="1"/>
  <c r="N99" i="1"/>
  <c r="N98" i="1"/>
  <c r="S98" i="1" s="1"/>
  <c r="N97" i="1"/>
  <c r="S97" i="1" s="1"/>
  <c r="N96" i="1"/>
  <c r="N95" i="1"/>
  <c r="N94" i="1"/>
  <c r="N93" i="1"/>
  <c r="S93" i="1" s="1"/>
  <c r="N92" i="1"/>
  <c r="N91" i="1"/>
  <c r="N90" i="1"/>
  <c r="S90" i="1" s="1"/>
  <c r="N89" i="1"/>
  <c r="S89" i="1" s="1"/>
  <c r="N88" i="1"/>
  <c r="N87" i="1"/>
  <c r="N86" i="1"/>
  <c r="S86" i="1" s="1"/>
  <c r="N85" i="1"/>
  <c r="S85" i="1" s="1"/>
  <c r="N84" i="1"/>
  <c r="N83" i="1"/>
  <c r="N82" i="1"/>
  <c r="S82" i="1" s="1"/>
  <c r="N81" i="1"/>
  <c r="S81" i="1" s="1"/>
  <c r="N80" i="1"/>
  <c r="N79" i="1"/>
  <c r="N78" i="1"/>
  <c r="S78" i="1" s="1"/>
  <c r="N77" i="1"/>
  <c r="S77" i="1" s="1"/>
  <c r="N76" i="1"/>
  <c r="N75" i="1"/>
  <c r="N74" i="1"/>
  <c r="N73" i="1"/>
  <c r="S73" i="1" s="1"/>
  <c r="N72" i="1"/>
  <c r="N71" i="1"/>
  <c r="N70" i="1"/>
  <c r="N69" i="1"/>
  <c r="S69" i="1" s="1"/>
  <c r="N68" i="1"/>
  <c r="N67" i="1"/>
  <c r="N66" i="1"/>
  <c r="S66" i="1" s="1"/>
  <c r="N65" i="1"/>
  <c r="S65" i="1" s="1"/>
  <c r="N64" i="1"/>
  <c r="N63" i="1"/>
  <c r="N62" i="1"/>
  <c r="S62" i="1" s="1"/>
  <c r="N61" i="1"/>
  <c r="S61" i="1" s="1"/>
  <c r="N60" i="1"/>
  <c r="N59" i="1"/>
  <c r="N58" i="1"/>
  <c r="S58" i="1" s="1"/>
  <c r="N57" i="1"/>
  <c r="S57" i="1" s="1"/>
  <c r="N56" i="1"/>
  <c r="N55" i="1"/>
  <c r="N54" i="1"/>
  <c r="S54" i="1" s="1"/>
  <c r="N53" i="1"/>
  <c r="S53" i="1" s="1"/>
  <c r="N52" i="1"/>
  <c r="N51" i="1"/>
  <c r="N50" i="1"/>
  <c r="S50" i="1" s="1"/>
  <c r="N49" i="1"/>
  <c r="S49" i="1" s="1"/>
  <c r="N48" i="1"/>
  <c r="N47" i="1"/>
  <c r="N46" i="1"/>
  <c r="N45" i="1"/>
  <c r="S45" i="1" s="1"/>
  <c r="N44" i="1"/>
  <c r="N43" i="1"/>
  <c r="N42" i="1"/>
  <c r="N41" i="1"/>
  <c r="S41" i="1" s="1"/>
  <c r="N40" i="1"/>
  <c r="N39" i="1"/>
  <c r="N38" i="1"/>
  <c r="S38" i="1" s="1"/>
  <c r="N37" i="1"/>
  <c r="S37" i="1" s="1"/>
  <c r="N36" i="1"/>
  <c r="S36" i="1" s="1"/>
  <c r="N35" i="1"/>
  <c r="N34" i="1"/>
  <c r="S34" i="1" s="1"/>
  <c r="N33" i="1"/>
  <c r="S33" i="1" s="1"/>
  <c r="N32" i="1"/>
  <c r="N31" i="1"/>
  <c r="N30" i="1"/>
  <c r="S30" i="1" s="1"/>
  <c r="N29" i="1"/>
  <c r="S29" i="1" s="1"/>
  <c r="N28" i="1"/>
  <c r="S28" i="1" s="1"/>
  <c r="N27" i="1"/>
  <c r="N26" i="1"/>
  <c r="S26" i="1" s="1"/>
  <c r="N25" i="1"/>
  <c r="S25" i="1" s="1"/>
  <c r="N24" i="1"/>
  <c r="N23" i="1"/>
  <c r="N22" i="1"/>
  <c r="S22" i="1" s="1"/>
  <c r="N21" i="1"/>
  <c r="S21" i="1" s="1"/>
  <c r="N20" i="1"/>
  <c r="N19" i="1"/>
  <c r="N18" i="1"/>
  <c r="S18" i="1" s="1"/>
  <c r="N17" i="1"/>
  <c r="S17" i="1" s="1"/>
  <c r="N16" i="1"/>
  <c r="N15" i="1"/>
  <c r="N14" i="1"/>
  <c r="N13" i="1"/>
  <c r="S13" i="1" s="1"/>
  <c r="N12" i="1"/>
  <c r="S12" i="1" s="1"/>
  <c r="N11" i="1"/>
  <c r="N10" i="1"/>
  <c r="S10" i="1" s="1"/>
  <c r="N9" i="1"/>
  <c r="S9" i="1" s="1"/>
  <c r="N8" i="1"/>
  <c r="S8" i="1" s="1"/>
  <c r="N7" i="1"/>
  <c r="N6" i="1"/>
  <c r="S6" i="1" s="1"/>
  <c r="N5" i="1"/>
  <c r="S5" i="1" s="1"/>
  <c r="N4" i="1"/>
  <c r="N3" i="1"/>
  <c r="N2" i="1"/>
  <c r="S2" i="1" s="1"/>
  <c r="N146" i="1"/>
  <c r="S146" i="1" s="1"/>
  <c r="N147" i="1"/>
  <c r="S147" i="1" s="1"/>
  <c r="N148" i="1"/>
  <c r="N149" i="1"/>
  <c r="S149" i="1" s="1"/>
  <c r="N150" i="1"/>
  <c r="S150" i="1" s="1"/>
  <c r="N151" i="1"/>
  <c r="N152" i="1"/>
  <c r="N153" i="1"/>
  <c r="S153" i="1" s="1"/>
  <c r="N154" i="1"/>
  <c r="S154" i="1" s="1"/>
  <c r="N155" i="1"/>
  <c r="S155" i="1" s="1"/>
  <c r="N156" i="1"/>
  <c r="N157" i="1"/>
  <c r="S157" i="1" s="1"/>
  <c r="N158" i="1"/>
  <c r="S158" i="1" s="1"/>
  <c r="N159" i="1"/>
  <c r="S159" i="1" s="1"/>
  <c r="N160" i="1"/>
  <c r="N161" i="1"/>
  <c r="S161" i="1" s="1"/>
  <c r="N162" i="1"/>
  <c r="S162" i="1" s="1"/>
  <c r="N163" i="1"/>
  <c r="N164" i="1"/>
  <c r="N165" i="1"/>
  <c r="S165" i="1" s="1"/>
  <c r="N166" i="1"/>
  <c r="S166" i="1" s="1"/>
  <c r="N167" i="1"/>
  <c r="S167" i="1" s="1"/>
  <c r="N168" i="1"/>
  <c r="N169" i="1"/>
  <c r="S169" i="1" s="1"/>
  <c r="N170" i="1"/>
  <c r="S170" i="1" s="1"/>
  <c r="N171" i="1"/>
  <c r="S171" i="1" s="1"/>
  <c r="N172" i="1"/>
  <c r="N173" i="1"/>
  <c r="S173" i="1" s="1"/>
  <c r="N174" i="1"/>
  <c r="S174" i="1" s="1"/>
  <c r="N175" i="1"/>
  <c r="S175" i="1" s="1"/>
  <c r="N176" i="1"/>
  <c r="N177" i="1"/>
  <c r="S177" i="1" s="1"/>
  <c r="N178" i="1"/>
  <c r="S178" i="1" s="1"/>
  <c r="N145" i="1"/>
  <c r="S145" i="1" s="1"/>
  <c r="S148" i="1"/>
  <c r="S151" i="1"/>
  <c r="S152" i="1"/>
  <c r="S156" i="1"/>
  <c r="S160" i="1"/>
  <c r="S163" i="1"/>
  <c r="S164" i="1"/>
  <c r="S168" i="1"/>
  <c r="S172" i="1"/>
  <c r="S176" i="1"/>
  <c r="C40" i="6"/>
  <c r="E40" i="6" s="1"/>
  <c r="C39" i="6"/>
  <c r="E39" i="6" s="1"/>
  <c r="C38" i="6"/>
  <c r="D38" i="6" s="1"/>
  <c r="C37" i="6"/>
  <c r="D37" i="6" s="1"/>
  <c r="C35" i="6"/>
  <c r="E35" i="6" s="1"/>
  <c r="C34" i="6"/>
  <c r="E34" i="6" s="1"/>
  <c r="C33" i="6"/>
  <c r="D33" i="6" s="1"/>
  <c r="C32" i="6"/>
  <c r="D32" i="6" s="1"/>
  <c r="C31" i="6"/>
  <c r="E31" i="6" s="1"/>
  <c r="C30" i="6"/>
  <c r="E30" i="6" s="1"/>
  <c r="C28" i="6"/>
  <c r="D28" i="6" s="1"/>
  <c r="C27" i="6"/>
  <c r="D27" i="6" s="1"/>
  <c r="C26" i="6"/>
  <c r="E26" i="6" s="1"/>
  <c r="C25" i="6"/>
  <c r="E25" i="6" s="1"/>
  <c r="C24" i="6"/>
  <c r="D24" i="6" s="1"/>
  <c r="C23" i="6"/>
  <c r="D23" i="6" s="1"/>
  <c r="C22" i="6"/>
  <c r="E22" i="6" s="1"/>
  <c r="C21" i="6"/>
  <c r="E21" i="6" s="1"/>
  <c r="C20" i="6"/>
  <c r="D20" i="6" s="1"/>
  <c r="C19" i="6"/>
  <c r="D19" i="6" s="1"/>
  <c r="C18" i="6"/>
  <c r="E18" i="6" s="1"/>
  <c r="C17" i="6"/>
  <c r="E17" i="6" s="1"/>
  <c r="C16" i="6"/>
  <c r="D16" i="6" s="1"/>
  <c r="C15" i="6"/>
  <c r="D15" i="6" s="1"/>
  <c r="C14" i="6"/>
  <c r="E14" i="6" s="1"/>
  <c r="C13" i="6"/>
  <c r="E13" i="6" s="1"/>
  <c r="C12" i="6"/>
  <c r="D12" i="6" s="1"/>
  <c r="C11" i="6"/>
  <c r="D11" i="6" s="1"/>
  <c r="C10" i="6"/>
  <c r="E10" i="6" s="1"/>
  <c r="C8" i="6"/>
  <c r="E8" i="6" s="1"/>
  <c r="C7" i="6"/>
  <c r="D7" i="6" s="1"/>
  <c r="C5" i="6"/>
  <c r="D5" i="6" s="1"/>
  <c r="C4" i="6"/>
  <c r="E4" i="6" s="1"/>
  <c r="C3" i="6"/>
  <c r="E3" i="6" s="1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S11" i="1"/>
  <c r="S42" i="1"/>
  <c r="S4" i="1"/>
  <c r="S7" i="1"/>
  <c r="S15" i="1"/>
  <c r="S14" i="1"/>
  <c r="S27" i="1"/>
  <c r="S19" i="1"/>
  <c r="S23" i="1"/>
  <c r="S24" i="1"/>
  <c r="S16" i="1"/>
  <c r="S74" i="1"/>
  <c r="S31" i="1"/>
  <c r="S32" i="1"/>
  <c r="S35" i="1"/>
  <c r="S39" i="1"/>
  <c r="S40" i="1"/>
  <c r="S43" i="1"/>
  <c r="S60" i="1"/>
  <c r="S44" i="1"/>
  <c r="S124" i="1"/>
  <c r="S47" i="1"/>
  <c r="S48" i="1"/>
  <c r="S46" i="1"/>
  <c r="S52" i="1"/>
  <c r="S51" i="1"/>
  <c r="S55" i="1"/>
  <c r="S56" i="1"/>
  <c r="S59" i="1"/>
  <c r="S63" i="1"/>
  <c r="S138" i="1"/>
  <c r="S64" i="1"/>
  <c r="S67" i="1"/>
  <c r="S68" i="1"/>
  <c r="S70" i="1"/>
  <c r="S76" i="1"/>
  <c r="S71" i="1"/>
  <c r="S75" i="1"/>
  <c r="S72" i="1"/>
  <c r="S84" i="1"/>
  <c r="S80" i="1"/>
  <c r="S83" i="1"/>
  <c r="S92" i="1"/>
  <c r="S88" i="1"/>
  <c r="S99" i="1"/>
  <c r="S96" i="1"/>
  <c r="S94" i="1"/>
  <c r="S87" i="1"/>
  <c r="S95" i="1"/>
  <c r="S100" i="1"/>
  <c r="S91" i="1"/>
  <c r="S103" i="1"/>
  <c r="S104" i="1"/>
  <c r="S108" i="1"/>
  <c r="S109" i="1"/>
  <c r="S107" i="1"/>
  <c r="S20" i="1"/>
  <c r="S79" i="1"/>
  <c r="S116" i="1"/>
  <c r="S111" i="1"/>
  <c r="S115" i="1"/>
  <c r="S114" i="1"/>
  <c r="S113" i="1"/>
  <c r="S120" i="1"/>
  <c r="S112" i="1"/>
  <c r="S119" i="1"/>
  <c r="S123" i="1"/>
  <c r="S128" i="1"/>
  <c r="S129" i="1"/>
  <c r="S127" i="1"/>
  <c r="S132" i="1"/>
  <c r="S131" i="1"/>
  <c r="S130" i="1"/>
  <c r="S135" i="1"/>
  <c r="S136" i="1"/>
  <c r="S140" i="1"/>
  <c r="S139" i="1"/>
  <c r="S143" i="1"/>
  <c r="S144" i="1"/>
  <c r="S3" i="1"/>
  <c r="S1" i="1"/>
  <c r="S249" i="1" l="1"/>
  <c r="S240" i="1"/>
  <c r="S179" i="1"/>
  <c r="S248" i="1"/>
  <c r="S244" i="1"/>
  <c r="S236" i="1"/>
  <c r="S224" i="1"/>
  <c r="S220" i="1"/>
  <c r="S192" i="1"/>
  <c r="S209" i="1"/>
  <c r="S201" i="1"/>
  <c r="S232" i="1"/>
  <c r="S208" i="1"/>
  <c r="S204" i="1"/>
  <c r="S200" i="1"/>
  <c r="S183" i="1"/>
  <c r="S247" i="1"/>
  <c r="S245" i="1"/>
  <c r="S241" i="1"/>
  <c r="S217" i="1"/>
  <c r="S228" i="1"/>
  <c r="S212" i="1"/>
  <c r="S184" i="1"/>
  <c r="S246" i="1"/>
  <c r="S242" i="1"/>
  <c r="S238" i="1"/>
  <c r="S233" i="1"/>
  <c r="S213" i="1"/>
  <c r="S205" i="1"/>
  <c r="S197" i="1"/>
  <c r="S193" i="1"/>
  <c r="S218" i="1"/>
  <c r="S189" i="1"/>
  <c r="S207" i="1"/>
  <c r="S203" i="1"/>
  <c r="S199" i="1"/>
  <c r="S191" i="1"/>
  <c r="S223" i="1"/>
  <c r="S215" i="1"/>
  <c r="S235" i="1"/>
  <c r="D3" i="6"/>
  <c r="D8" i="6"/>
  <c r="D13" i="6"/>
  <c r="D17" i="6"/>
  <c r="D21" i="6"/>
  <c r="D25" i="6"/>
  <c r="D30" i="6"/>
  <c r="D34" i="6"/>
  <c r="D39" i="6"/>
  <c r="E5" i="6"/>
  <c r="E11" i="6"/>
  <c r="E15" i="6"/>
  <c r="E19" i="6"/>
  <c r="E23" i="6"/>
  <c r="E27" i="6"/>
  <c r="E32" i="6"/>
  <c r="E37" i="6"/>
  <c r="D4" i="6"/>
  <c r="D10" i="6"/>
  <c r="D14" i="6"/>
  <c r="D18" i="6"/>
  <c r="D22" i="6"/>
  <c r="D26" i="6"/>
  <c r="D31" i="6"/>
  <c r="D35" i="6"/>
  <c r="D40" i="6"/>
  <c r="E7" i="6"/>
  <c r="E12" i="6"/>
  <c r="E16" i="6"/>
  <c r="E20" i="6"/>
  <c r="E24" i="6"/>
  <c r="E28" i="6"/>
  <c r="E33" i="6"/>
  <c r="E38" i="6"/>
</calcChain>
</file>

<file path=xl/sharedStrings.xml><?xml version="1.0" encoding="utf-8"?>
<sst xmlns="http://schemas.openxmlformats.org/spreadsheetml/2006/main" count="6933" uniqueCount="1659">
  <si>
    <t>key_name</t>
  </si>
  <si>
    <t>logo</t>
  </si>
  <si>
    <t>logo_offset</t>
  </si>
  <si>
    <t>logo_resize</t>
  </si>
  <si>
    <t>text_offset</t>
  </si>
  <si>
    <t>font_color</t>
  </si>
  <si>
    <t>border</t>
  </si>
  <si>
    <t>border_width</t>
  </si>
  <si>
    <t>border_color</t>
  </si>
  <si>
    <t>avg_color_image</t>
  </si>
  <si>
    <t>out_name</t>
  </si>
  <si>
    <t>base_color</t>
  </si>
  <si>
    <t>gradient</t>
  </si>
  <si>
    <t>clean</t>
  </si>
  <si>
    <t>avg_color</t>
  </si>
  <si>
    <t>white_wash',</t>
  </si>
  <si>
    <t>font</t>
  </si>
  <si>
    <t>font_size</t>
  </si>
  <si>
    <t xml:space="preserve"> ComfortAa-Medium</t>
  </si>
  <si>
    <t xml:space="preserve"> #FFFFFF</t>
  </si>
  <si>
    <t xml:space="preserve"> 0',</t>
  </si>
  <si>
    <t xml:space="preserve"> 0'</t>
  </si>
  <si>
    <t>AFGHANISTAN</t>
  </si>
  <si>
    <t>ÅLAND_ISLANDS</t>
  </si>
  <si>
    <t>ALBANIA</t>
  </si>
  <si>
    <t>ALGERIA</t>
  </si>
  <si>
    <t>ANDORRA</t>
  </si>
  <si>
    <t>ANGOLA</t>
  </si>
  <si>
    <t>ANGUILLA</t>
  </si>
  <si>
    <t>ANTIGUA</t>
  </si>
  <si>
    <t>ARMENIA</t>
  </si>
  <si>
    <t>ARUBA</t>
  </si>
  <si>
    <t>AZERBAIJAN</t>
  </si>
  <si>
    <t>BANGLADESH</t>
  </si>
  <si>
    <t>BARBADOS</t>
  </si>
  <si>
    <t>BELARUS</t>
  </si>
  <si>
    <t>BELIZE</t>
  </si>
  <si>
    <t>BENIN</t>
  </si>
  <si>
    <t>BHUTAN</t>
  </si>
  <si>
    <t>BOLIVIA</t>
  </si>
  <si>
    <t>BONAIRE</t>
  </si>
  <si>
    <t>BOSNIA_AND_HERZEGOVINA</t>
  </si>
  <si>
    <t>BOTSWANA</t>
  </si>
  <si>
    <t>BRUNEI</t>
  </si>
  <si>
    <t>BURKINA_FASO</t>
  </si>
  <si>
    <t>BURUNDI</t>
  </si>
  <si>
    <t>CABO_VERDE</t>
  </si>
  <si>
    <t>CAMBODIA</t>
  </si>
  <si>
    <t>CAMEROON</t>
  </si>
  <si>
    <t>CENTRAL_AFRICAN_REPUBLIC</t>
  </si>
  <si>
    <t>CHAD</t>
  </si>
  <si>
    <t>CHRISTMAS_ISLAND</t>
  </si>
  <si>
    <t>COCOS_(KEELING)_ISLANDS</t>
  </si>
  <si>
    <t>COLOMBIA</t>
  </si>
  <si>
    <t>COMOROS</t>
  </si>
  <si>
    <t>CONGO</t>
  </si>
  <si>
    <t>CUBA</t>
  </si>
  <si>
    <t>CURAÇAO</t>
  </si>
  <si>
    <t>CYPRUS</t>
  </si>
  <si>
    <t>DJIBOUTI</t>
  </si>
  <si>
    <t>DOMINICA</t>
  </si>
  <si>
    <t>ECUADOR</t>
  </si>
  <si>
    <t>EL_SALVADOR</t>
  </si>
  <si>
    <t>EQUATORIAL_GUINEA</t>
  </si>
  <si>
    <t>ERITREA</t>
  </si>
  <si>
    <t>ESWATINI</t>
  </si>
  <si>
    <t>ETHIOPIA</t>
  </si>
  <si>
    <t>FALKLAND_ISLANDS</t>
  </si>
  <si>
    <t>FAROE_ISLANDS</t>
  </si>
  <si>
    <t>FIJI</t>
  </si>
  <si>
    <t>FRENCH_GUIANA</t>
  </si>
  <si>
    <t>GABON</t>
  </si>
  <si>
    <t>GAMBIA</t>
  </si>
  <si>
    <t>GEORGIA</t>
  </si>
  <si>
    <t>GHANA</t>
  </si>
  <si>
    <t>GIBRALTAR</t>
  </si>
  <si>
    <t>GREENLAND</t>
  </si>
  <si>
    <t>GRENADA</t>
  </si>
  <si>
    <t>GUADELOUPE</t>
  </si>
  <si>
    <t>GUATEMALA</t>
  </si>
  <si>
    <t>GUERNSEY</t>
  </si>
  <si>
    <t>GUINEA</t>
  </si>
  <si>
    <t>GUINEA-BISSAU</t>
  </si>
  <si>
    <t>GUYANA</t>
  </si>
  <si>
    <t>HAITI</t>
  </si>
  <si>
    <t>HOLY_SEE</t>
  </si>
  <si>
    <t>HONDURAS</t>
  </si>
  <si>
    <t>IRAQ</t>
  </si>
  <si>
    <t>ISLE_OF_MAN</t>
  </si>
  <si>
    <t>JAMAICA</t>
  </si>
  <si>
    <t>JERSEY</t>
  </si>
  <si>
    <t>JORDAN</t>
  </si>
  <si>
    <t>KAZAKHSTAN</t>
  </si>
  <si>
    <t>KENYA</t>
  </si>
  <si>
    <t>KUWAIT</t>
  </si>
  <si>
    <t>KYRGYZSTAN</t>
  </si>
  <si>
    <t>LAO</t>
  </si>
  <si>
    <t>LEBANON</t>
  </si>
  <si>
    <t>LESOTHO</t>
  </si>
  <si>
    <t>LIBERIA</t>
  </si>
  <si>
    <t>LIBYA</t>
  </si>
  <si>
    <t>LIECHTENSTEIN</t>
  </si>
  <si>
    <t>LITHUANIA</t>
  </si>
  <si>
    <t>MACAO</t>
  </si>
  <si>
    <t>MACEDONIA</t>
  </si>
  <si>
    <t>MADAGASCAR</t>
  </si>
  <si>
    <t>MALAWI</t>
  </si>
  <si>
    <t>MALDIVES</t>
  </si>
  <si>
    <t>MALI</t>
  </si>
  <si>
    <t>MALTA</t>
  </si>
  <si>
    <t>MARTINIQUE</t>
  </si>
  <si>
    <t>MAURITANIA</t>
  </si>
  <si>
    <t>MAURITIUS</t>
  </si>
  <si>
    <t>MOLDOVA</t>
  </si>
  <si>
    <t>MONACO</t>
  </si>
  <si>
    <t>MONTENEGRO</t>
  </si>
  <si>
    <t>MONTSERRAT</t>
  </si>
  <si>
    <t>MOZAMBIQUE</t>
  </si>
  <si>
    <t>MYANMAR</t>
  </si>
  <si>
    <t>NAMIBIA</t>
  </si>
  <si>
    <t>NEW_CALEDONIA</t>
  </si>
  <si>
    <t>NICARAGUA</t>
  </si>
  <si>
    <t>NIGER</t>
  </si>
  <si>
    <t>NIGERIA</t>
  </si>
  <si>
    <t>OMAN</t>
  </si>
  <si>
    <t>PALESTINE</t>
  </si>
  <si>
    <t>PARAGUAY</t>
  </si>
  <si>
    <t>PUERTO_RICO</t>
  </si>
  <si>
    <t>RWANDA</t>
  </si>
  <si>
    <t>SAINT_BARTHÉLEMY</t>
  </si>
  <si>
    <t>SAINT_LUCIA</t>
  </si>
  <si>
    <t>SAMOA</t>
  </si>
  <si>
    <t>SAN_MARINO</t>
  </si>
  <si>
    <t>SAO_TOME_AND_PRINCIPE</t>
  </si>
  <si>
    <t>SENEGAL</t>
  </si>
  <si>
    <t>SEYCHELLES</t>
  </si>
  <si>
    <t>SIERRA_LEONE</t>
  </si>
  <si>
    <t>SLOVAKIA</t>
  </si>
  <si>
    <t>SLOVENIA</t>
  </si>
  <si>
    <t>SOMALIA</t>
  </si>
  <si>
    <t>SOUTH_SUDAN</t>
  </si>
  <si>
    <t>SUDAN</t>
  </si>
  <si>
    <t>SURINAME</t>
  </si>
  <si>
    <t>SYRIA</t>
  </si>
  <si>
    <t>TAJIKISTAN</t>
  </si>
  <si>
    <t>TANZANIA</t>
  </si>
  <si>
    <t>TIMOR-LESTE</t>
  </si>
  <si>
    <t>TOGO</t>
  </si>
  <si>
    <t>TONGA</t>
  </si>
  <si>
    <t>TRINIDAD_AND_TOBAGO</t>
  </si>
  <si>
    <t>TUNISIA</t>
  </si>
  <si>
    <t>TURKMENISTAN</t>
  </si>
  <si>
    <t>TURKS_AND_CAICOS</t>
  </si>
  <si>
    <t>UGANDA</t>
  </si>
  <si>
    <t>URUGUAY</t>
  </si>
  <si>
    <t>UZBEKISTAN</t>
  </si>
  <si>
    <t>VANUATU</t>
  </si>
  <si>
    <t>VENEZUELA</t>
  </si>
  <si>
    <t>YEMEN</t>
  </si>
  <si>
    <t>ZAMBIA</t>
  </si>
  <si>
    <t>ZIMBABWE</t>
  </si>
  <si>
    <t>af.png</t>
  </si>
  <si>
    <t>ax.png</t>
  </si>
  <si>
    <t>al.png</t>
  </si>
  <si>
    <t>dz.png</t>
  </si>
  <si>
    <t>ad.png</t>
  </si>
  <si>
    <t>ao.png</t>
  </si>
  <si>
    <t>ai.png</t>
  </si>
  <si>
    <t>ag.png</t>
  </si>
  <si>
    <t>am.png</t>
  </si>
  <si>
    <t>aw.png</t>
  </si>
  <si>
    <t>az.png</t>
  </si>
  <si>
    <t>bd.png</t>
  </si>
  <si>
    <t>bb.png</t>
  </si>
  <si>
    <t>by.png</t>
  </si>
  <si>
    <t>bz.png</t>
  </si>
  <si>
    <t>bj.png</t>
  </si>
  <si>
    <t>bt.png</t>
  </si>
  <si>
    <t>bo.png</t>
  </si>
  <si>
    <t>bq.png</t>
  </si>
  <si>
    <t>ba.png</t>
  </si>
  <si>
    <t>bw.png</t>
  </si>
  <si>
    <t>bn.png</t>
  </si>
  <si>
    <t>bf.png</t>
  </si>
  <si>
    <t>bi.png</t>
  </si>
  <si>
    <t>cv.png</t>
  </si>
  <si>
    <t>kh.png</t>
  </si>
  <si>
    <t>cm.png</t>
  </si>
  <si>
    <t>cf.png</t>
  </si>
  <si>
    <t>td.png</t>
  </si>
  <si>
    <t>cx.png</t>
  </si>
  <si>
    <t>cc.png</t>
  </si>
  <si>
    <t>co.png</t>
  </si>
  <si>
    <t>km.png</t>
  </si>
  <si>
    <t>cg.png</t>
  </si>
  <si>
    <t>ci.png</t>
  </si>
  <si>
    <t>cu.png</t>
  </si>
  <si>
    <t>cw.png</t>
  </si>
  <si>
    <t>cy.png</t>
  </si>
  <si>
    <t>dj.png</t>
  </si>
  <si>
    <t>dm.png</t>
  </si>
  <si>
    <t>ec.png</t>
  </si>
  <si>
    <t>sv.png</t>
  </si>
  <si>
    <t>gq.png</t>
  </si>
  <si>
    <t>er.png</t>
  </si>
  <si>
    <t>sz.png</t>
  </si>
  <si>
    <t>et.png</t>
  </si>
  <si>
    <t>fk.png</t>
  </si>
  <si>
    <t>fo.png</t>
  </si>
  <si>
    <t>fj.png</t>
  </si>
  <si>
    <t>gf.png</t>
  </si>
  <si>
    <t>ga.png</t>
  </si>
  <si>
    <t>gm.png</t>
  </si>
  <si>
    <t>ge.png</t>
  </si>
  <si>
    <t>gh.png</t>
  </si>
  <si>
    <t>gi.png</t>
  </si>
  <si>
    <t>gl.png</t>
  </si>
  <si>
    <t>gd.png</t>
  </si>
  <si>
    <t>gp.png</t>
  </si>
  <si>
    <t>gt.png</t>
  </si>
  <si>
    <t>gg.png</t>
  </si>
  <si>
    <t>gn.png</t>
  </si>
  <si>
    <t>gw.png</t>
  </si>
  <si>
    <t>gy.png</t>
  </si>
  <si>
    <t>ht.png</t>
  </si>
  <si>
    <t>va.png</t>
  </si>
  <si>
    <t>hn.png</t>
  </si>
  <si>
    <t>iq.png</t>
  </si>
  <si>
    <t>im.png</t>
  </si>
  <si>
    <t>jm.png</t>
  </si>
  <si>
    <t>je.png</t>
  </si>
  <si>
    <t>jo.png</t>
  </si>
  <si>
    <t>kz.png</t>
  </si>
  <si>
    <t>ke.png</t>
  </si>
  <si>
    <t>kw.png</t>
  </si>
  <si>
    <t>kg.png</t>
  </si>
  <si>
    <t>la.png</t>
  </si>
  <si>
    <t>lb.png</t>
  </si>
  <si>
    <t>ls.png</t>
  </si>
  <si>
    <t>lr.png</t>
  </si>
  <si>
    <t>ly.png</t>
  </si>
  <si>
    <t>li.png</t>
  </si>
  <si>
    <t>lt.png</t>
  </si>
  <si>
    <t>mo.png</t>
  </si>
  <si>
    <t>mk.png</t>
  </si>
  <si>
    <t>mg.png</t>
  </si>
  <si>
    <t>mw.png</t>
  </si>
  <si>
    <t>mv.png</t>
  </si>
  <si>
    <t>ml.png</t>
  </si>
  <si>
    <t>mt.png</t>
  </si>
  <si>
    <t>mq.png</t>
  </si>
  <si>
    <t>mr.png</t>
  </si>
  <si>
    <t>mu.png</t>
  </si>
  <si>
    <t>md.png</t>
  </si>
  <si>
    <t>mc.png</t>
  </si>
  <si>
    <t>me.png</t>
  </si>
  <si>
    <t>ms.png</t>
  </si>
  <si>
    <t>mz.png</t>
  </si>
  <si>
    <t>mm.png</t>
  </si>
  <si>
    <t>na.png</t>
  </si>
  <si>
    <t>nc.png</t>
  </si>
  <si>
    <t>ni.png</t>
  </si>
  <si>
    <t>ne.png</t>
  </si>
  <si>
    <t>ng.png</t>
  </si>
  <si>
    <t>om.png</t>
  </si>
  <si>
    <t>ps.png</t>
  </si>
  <si>
    <t>py.png</t>
  </si>
  <si>
    <t>pr.png</t>
  </si>
  <si>
    <t>rw.png</t>
  </si>
  <si>
    <t>bl.png</t>
  </si>
  <si>
    <t>lc.png</t>
  </si>
  <si>
    <t>ws.png</t>
  </si>
  <si>
    <t>sm.png</t>
  </si>
  <si>
    <t>st.png</t>
  </si>
  <si>
    <t>sn.png</t>
  </si>
  <si>
    <t>sc.png</t>
  </si>
  <si>
    <t>sl.png</t>
  </si>
  <si>
    <t>sk.png</t>
  </si>
  <si>
    <t>si.png</t>
  </si>
  <si>
    <t>so.png</t>
  </si>
  <si>
    <t>ss.png</t>
  </si>
  <si>
    <t>sd.png</t>
  </si>
  <si>
    <t>sr.png</t>
  </si>
  <si>
    <t>sy.png</t>
  </si>
  <si>
    <t>tj.png</t>
  </si>
  <si>
    <t>tz.png</t>
  </si>
  <si>
    <t>tl.png</t>
  </si>
  <si>
    <t>tg.png</t>
  </si>
  <si>
    <t>to.png</t>
  </si>
  <si>
    <t>tt.png</t>
  </si>
  <si>
    <t>tn.png</t>
  </si>
  <si>
    <t>tm.png</t>
  </si>
  <si>
    <t>tc.png</t>
  </si>
  <si>
    <t>ug.png</t>
  </si>
  <si>
    <t>uy.png</t>
  </si>
  <si>
    <t>uz.png</t>
  </si>
  <si>
    <t>vu.png</t>
  </si>
  <si>
    <t>ve.png</t>
  </si>
  <si>
    <t>ye.png</t>
  </si>
  <si>
    <t>zm.png</t>
  </si>
  <si>
    <t>zw.png</t>
  </si>
  <si>
    <t>Afghanistan</t>
  </si>
  <si>
    <t>Åland Islands</t>
  </si>
  <si>
    <t>Albania</t>
  </si>
  <si>
    <t>Algeria</t>
  </si>
  <si>
    <t>Andorra</t>
  </si>
  <si>
    <t>Angola</t>
  </si>
  <si>
    <t>Anguilla</t>
  </si>
  <si>
    <t>Antigua</t>
  </si>
  <si>
    <t>Armenia</t>
  </si>
  <si>
    <t>Aruba</t>
  </si>
  <si>
    <t>Azerbaijan</t>
  </si>
  <si>
    <t>Bangladesh</t>
  </si>
  <si>
    <t>Barbados</t>
  </si>
  <si>
    <t>Belarus</t>
  </si>
  <si>
    <t>Belize</t>
  </si>
  <si>
    <t>Benin</t>
  </si>
  <si>
    <t>Bhutan</t>
  </si>
  <si>
    <t>Bolivia</t>
  </si>
  <si>
    <t>Bonaire</t>
  </si>
  <si>
    <t>Bosnia and Herzegovina</t>
  </si>
  <si>
    <t>Botswana</t>
  </si>
  <si>
    <t>Brunei</t>
  </si>
  <si>
    <t>Burkina Faso</t>
  </si>
  <si>
    <t>Burundi</t>
  </si>
  <si>
    <t>Cabo Verde</t>
  </si>
  <si>
    <t>Cambodia</t>
  </si>
  <si>
    <t>Cameroon</t>
  </si>
  <si>
    <t>Central African Republic</t>
  </si>
  <si>
    <t>Chad</t>
  </si>
  <si>
    <t>Christmas Island</t>
  </si>
  <si>
    <t>Cocos (Keeling) Islands</t>
  </si>
  <si>
    <t>Colombia</t>
  </si>
  <si>
    <t>Comoros</t>
  </si>
  <si>
    <t>Congo</t>
  </si>
  <si>
    <t>Cuba</t>
  </si>
  <si>
    <t>Curaçao</t>
  </si>
  <si>
    <t>Cyprus</t>
  </si>
  <si>
    <t>Djibouti</t>
  </si>
  <si>
    <t>Dominica</t>
  </si>
  <si>
    <t>Ecuador</t>
  </si>
  <si>
    <t>El Salvador</t>
  </si>
  <si>
    <t>Equatorial Guinea</t>
  </si>
  <si>
    <t>Eritrea</t>
  </si>
  <si>
    <t>Eswatini</t>
  </si>
  <si>
    <t>Ethiopia</t>
  </si>
  <si>
    <t>Falkland Islands</t>
  </si>
  <si>
    <t>Faroe Islands</t>
  </si>
  <si>
    <t>Fiji</t>
  </si>
  <si>
    <t>French Guiana</t>
  </si>
  <si>
    <t>Gabon</t>
  </si>
  <si>
    <t>Gambia</t>
  </si>
  <si>
    <t>Georgia</t>
  </si>
  <si>
    <t>Ghana</t>
  </si>
  <si>
    <t>Gibraltar</t>
  </si>
  <si>
    <t>Greenland</t>
  </si>
  <si>
    <t>Grenada</t>
  </si>
  <si>
    <t>Guadeloupe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</si>
  <si>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</si>
  <si>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</si>
  <si>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</si>
  <si>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</si>
  <si>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</si>
  <si>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</si>
  <si>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</si>
  <si>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</si>
  <si>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Iraq</t>
  </si>
  <si>
    <t>Isle of Man</t>
  </si>
  <si>
    <t>Jamaica</t>
  </si>
  <si>
    <t>Jersey</t>
  </si>
  <si>
    <t>Jordan</t>
  </si>
  <si>
    <t>Kazakhstan</t>
  </si>
  <si>
    <t>Kenya</t>
  </si>
  <si>
    <t>Kuwait</t>
  </si>
  <si>
    <t>Kyrgyzstan</t>
  </si>
  <si>
    <t>Lao</t>
  </si>
  <si>
    <t>Lebanon</t>
  </si>
  <si>
    <t>Lesotho</t>
  </si>
  <si>
    <t>Liberia</t>
  </si>
  <si>
    <t>Libya</t>
  </si>
  <si>
    <t>Liechtenstein</t>
  </si>
  <si>
    <t>Lithuania</t>
  </si>
  <si>
    <t>Macao</t>
  </si>
  <si>
    <t>Macedonia</t>
  </si>
  <si>
    <t>Madagascar</t>
  </si>
  <si>
    <t>Malawi</t>
  </si>
  <si>
    <t>Maldives</t>
  </si>
  <si>
    <t>Mali</t>
  </si>
  <si>
    <t>Malta</t>
  </si>
  <si>
    <t>Martinique</t>
  </si>
  <si>
    <t>Mauritania</t>
  </si>
  <si>
    <t>Mauritius</t>
  </si>
  <si>
    <t>Moldova</t>
  </si>
  <si>
    <t>Monaco</t>
  </si>
  <si>
    <t>Montenegro</t>
  </si>
  <si>
    <t>Montserrat</t>
  </si>
  <si>
    <t>Mozambique</t>
  </si>
  <si>
    <t>Myanmar</t>
  </si>
  <si>
    <t>Namibia</t>
  </si>
  <si>
    <t>New Caledonia</t>
  </si>
  <si>
    <t>Nicaragua</t>
  </si>
  <si>
    <t>Niger</t>
  </si>
  <si>
    <t>Nigeria</t>
  </si>
  <si>
    <t>Oman</t>
  </si>
  <si>
    <t>Palestine</t>
  </si>
  <si>
    <t>Paraguay</t>
  </si>
  <si>
    <t>Puerto Rico</t>
  </si>
  <si>
    <t>Rwanda</t>
  </si>
  <si>
    <t>Saint Barthélemy</t>
  </si>
  <si>
    <t>Saint Lucia</t>
  </si>
  <si>
    <t>Samoa</t>
  </si>
  <si>
    <t>San Marino</t>
  </si>
  <si>
    <t>Sao Tome and Principe</t>
  </si>
  <si>
    <t>Senegal</t>
  </si>
  <si>
    <t>Seychelles</t>
  </si>
  <si>
    <t>Sierra Leone</t>
  </si>
  <si>
    <t>Slovakia</t>
  </si>
  <si>
    <t>Slovenia</t>
  </si>
  <si>
    <t>Somalia</t>
  </si>
  <si>
    <t>South Sudan</t>
  </si>
  <si>
    <t>Sudan</t>
  </si>
  <si>
    <t>Suriname</t>
  </si>
  <si>
    <t>Syria</t>
  </si>
  <si>
    <t>Tajikistan</t>
  </si>
  <si>
    <t>Tanzania</t>
  </si>
  <si>
    <t>Timor-Leste</t>
  </si>
  <si>
    <t>Togo</t>
  </si>
  <si>
    <t>Tonga</t>
  </si>
  <si>
    <t>Trinidad and Tobago</t>
  </si>
  <si>
    <t>Tunisia</t>
  </si>
  <si>
    <t>Turkmenistan</t>
  </si>
  <si>
    <t>Turks and Caicos</t>
  </si>
  <si>
    <t>Uganda</t>
  </si>
  <si>
    <t>Uruguay</t>
  </si>
  <si>
    <t>Uzbekistan</t>
  </si>
  <si>
    <t>Vanuatu</t>
  </si>
  <si>
    <t>Venezuela</t>
  </si>
  <si>
    <t>Yemen</t>
  </si>
  <si>
    <t>Zambia</t>
  </si>
  <si>
    <t>Zimbabwe</t>
  </si>
  <si>
    <t>BAHRAIN</t>
  </si>
  <si>
    <t>BERMUDA</t>
  </si>
  <si>
    <t>bh.png</t>
  </si>
  <si>
    <t>bm.png</t>
  </si>
  <si>
    <t>Bahrain</t>
  </si>
  <si>
    <t>Bermuda</t>
  </si>
  <si>
    <t>CÔTE_DIVOIRE</t>
  </si>
  <si>
    <t>Côte d''Ivoire</t>
  </si>
  <si>
    <t>ANTARCTICA</t>
  </si>
  <si>
    <t>aq.png</t>
  </si>
  <si>
    <t>Antarctica</t>
  </si>
  <si>
    <t>#7F5E9E</t>
  </si>
  <si>
    <t>#0DB2F4</t>
  </si>
  <si>
    <t>#831F36</t>
  </si>
  <si>
    <t>#B10C43</t>
  </si>
  <si>
    <t>#BC9090</t>
  </si>
  <si>
    <t>#D889BF</t>
  </si>
  <si>
    <t>#3B23BE</t>
  </si>
  <si>
    <t>#618274</t>
  </si>
  <si>
    <t>#44D61B</t>
  </si>
  <si>
    <t>ÅLAND ISLANDS</t>
  </si>
  <si>
    <t>#B7E412</t>
  </si>
  <si>
    <t>#DD7DBB</t>
  </si>
  <si>
    <t>BOSNIA AND HERZEGOVINA</t>
  </si>
  <si>
    <t>#4B6FFB</t>
  </si>
  <si>
    <t>#DCB0BF</t>
  </si>
  <si>
    <t>#870AD4</t>
  </si>
  <si>
    <t>BURKINA FASO</t>
  </si>
  <si>
    <t>#1DCADF</t>
  </si>
  <si>
    <t>#A71949</t>
  </si>
  <si>
    <t>#283538</t>
  </si>
  <si>
    <t>#378A76</t>
  </si>
  <si>
    <t>SAINT BARTHÉLEMY</t>
  </si>
  <si>
    <t>#AC3F43</t>
  </si>
  <si>
    <t>#250B48</t>
  </si>
  <si>
    <t>#1C6041</t>
  </si>
  <si>
    <t>#DBAD5A</t>
  </si>
  <si>
    <t>#25394A</t>
  </si>
  <si>
    <t>#FA5F2F</t>
  </si>
  <si>
    <t>#2610C6</t>
  </si>
  <si>
    <t>#429751</t>
  </si>
  <si>
    <t>#E37BB0</t>
  </si>
  <si>
    <t>COCOS (KEELING) ISLANDS</t>
  </si>
  <si>
    <t>#357080</t>
  </si>
  <si>
    <t>CENTRAL AFRICAN REPUBLIC</t>
  </si>
  <si>
    <t>#5521E1</t>
  </si>
  <si>
    <t>#301A79</t>
  </si>
  <si>
    <t>CÔTE D'IVOIRE</t>
  </si>
  <si>
    <t>Côte d'Ivoire</t>
  </si>
  <si>
    <t>#70D5FC</t>
  </si>
  <si>
    <t>#4ADD7B</t>
  </si>
  <si>
    <t>#C24337</t>
  </si>
  <si>
    <t>#BE71FC</t>
  </si>
  <si>
    <t>CABO VERDE</t>
  </si>
  <si>
    <t>#7F7E3F</t>
  </si>
  <si>
    <t>#9C012D</t>
  </si>
  <si>
    <t>CHRISTMAS ISLAND</t>
  </si>
  <si>
    <t>#09C73E</t>
  </si>
  <si>
    <t>#BF5DEE</t>
  </si>
  <si>
    <t>#6D1F93</t>
  </si>
  <si>
    <t>#912876</t>
  </si>
  <si>
    <t>#F731AB</t>
  </si>
  <si>
    <t>#D2BBB1</t>
  </si>
  <si>
    <t>#738CA0</t>
  </si>
  <si>
    <t>#F2D585</t>
  </si>
  <si>
    <t>#ABA3D5</t>
  </si>
  <si>
    <t>FALKLAND ISLANDS</t>
  </si>
  <si>
    <t>#21EB92</t>
  </si>
  <si>
    <t>FAROE ISLANDS</t>
  </si>
  <si>
    <t>#9F01CC</t>
  </si>
  <si>
    <t>#C41135</t>
  </si>
  <si>
    <t>#0256EF</t>
  </si>
  <si>
    <t>#9B4B36</t>
  </si>
  <si>
    <t>FRENCH GUIANA</t>
  </si>
  <si>
    <t>#0FC361</t>
  </si>
  <si>
    <t>#6D81EC</t>
  </si>
  <si>
    <t>#D23528</t>
  </si>
  <si>
    <t>#4E8651</t>
  </si>
  <si>
    <t>#8248B8</t>
  </si>
  <si>
    <t>#1C71D5</t>
  </si>
  <si>
    <t>#0D48F7</t>
  </si>
  <si>
    <t>#7BE653</t>
  </si>
  <si>
    <t>EQUATORIAL GUINEA</t>
  </si>
  <si>
    <t>#BF1A15</t>
  </si>
  <si>
    <t>#257C8C</t>
  </si>
  <si>
    <t>#D06905</t>
  </si>
  <si>
    <t>#72280E</t>
  </si>
  <si>
    <t>#2B115E</t>
  </si>
  <si>
    <t>#C16905</t>
  </si>
  <si>
    <t>ISLE OF MAN</t>
  </si>
  <si>
    <t>#5B8465</t>
  </si>
  <si>
    <t>#46B596</t>
  </si>
  <si>
    <t>#2D0B6C</t>
  </si>
  <si>
    <t>#979507</t>
  </si>
  <si>
    <t>#B2B6CB</t>
  </si>
  <si>
    <t>#4C9128</t>
  </si>
  <si>
    <t>#25EA7B</t>
  </si>
  <si>
    <t>#2CA052</t>
  </si>
  <si>
    <t>#DC8549</t>
  </si>
  <si>
    <t>#4DC94B</t>
  </si>
  <si>
    <t>#25A869</t>
  </si>
  <si>
    <t>#DDC651</t>
  </si>
  <si>
    <t>#C9C826</t>
  </si>
  <si>
    <t>SAINT LUCIA</t>
  </si>
  <si>
    <t>#C97D38</t>
  </si>
  <si>
    <t>#32725A</t>
  </si>
  <si>
    <t>#E07AE0</t>
  </si>
  <si>
    <t>#8337E7</t>
  </si>
  <si>
    <t>#215819</t>
  </si>
  <si>
    <t>#B0EF51</t>
  </si>
  <si>
    <t>#766F22</t>
  </si>
  <si>
    <t>#8680C6</t>
  </si>
  <si>
    <t>#609861</t>
  </si>
  <si>
    <t>#1D1556</t>
  </si>
  <si>
    <t>#9636FC</t>
  </si>
  <si>
    <t>#A254BD</t>
  </si>
  <si>
    <t>#B1E9E2</t>
  </si>
  <si>
    <t>#6E8D6D</t>
  </si>
  <si>
    <t>#2135EC</t>
  </si>
  <si>
    <t>#24C888</t>
  </si>
  <si>
    <t>#443C5D</t>
  </si>
  <si>
    <t>#DB6EC4</t>
  </si>
  <si>
    <t>#4F51A6</t>
  </si>
  <si>
    <t>#E71FD4</t>
  </si>
  <si>
    <t>#988B47</t>
  </si>
  <si>
    <t>#8CF4CF</t>
  </si>
  <si>
    <t>#C43E0A</t>
  </si>
  <si>
    <t>NEW CALEDONIA</t>
  </si>
  <si>
    <t>#2464FE</t>
  </si>
  <si>
    <t>#74A28E</t>
  </si>
  <si>
    <t>#4113B6</t>
  </si>
  <si>
    <t>#2B20F9</t>
  </si>
  <si>
    <t>#908B45</t>
  </si>
  <si>
    <t>PUERTO RICO</t>
  </si>
  <si>
    <t>#48ED66</t>
  </si>
  <si>
    <t>#37089C</t>
  </si>
  <si>
    <t>#711CB1</t>
  </si>
  <si>
    <t>#C5D47C</t>
  </si>
  <si>
    <t>#1F421F</t>
  </si>
  <si>
    <t>#F877E4</t>
  </si>
  <si>
    <t>#36050D</t>
  </si>
  <si>
    <t>#04447C</t>
  </si>
  <si>
    <t>SIERRA LEONE</t>
  </si>
  <si>
    <t>#0E4C79</t>
  </si>
  <si>
    <t>SAN MARINO</t>
  </si>
  <si>
    <t>#B9A87E</t>
  </si>
  <si>
    <t>#233F74</t>
  </si>
  <si>
    <t>#F8DF1D</t>
  </si>
  <si>
    <t>#4647C5</t>
  </si>
  <si>
    <t>SOUTH SUDAN</t>
  </si>
  <si>
    <t>#D4A4C5</t>
  </si>
  <si>
    <t>SAO TOME AND PRINCIPE</t>
  </si>
  <si>
    <t>#2EC918</t>
  </si>
  <si>
    <t>EL SALVADOR</t>
  </si>
  <si>
    <t>#201068</t>
  </si>
  <si>
    <t>#E6CD56</t>
  </si>
  <si>
    <t>#0A361B</t>
  </si>
  <si>
    <t>TURKS AND CAICOS</t>
  </si>
  <si>
    <t>#B130FF</t>
  </si>
  <si>
    <t>#4752FF</t>
  </si>
  <si>
    <t>#2940B7</t>
  </si>
  <si>
    <t>#94F7D2</t>
  </si>
  <si>
    <t>#FEE0EF</t>
  </si>
  <si>
    <t>#FC3E09</t>
  </si>
  <si>
    <t>#CBC6CC</t>
  </si>
  <si>
    <t>#08313F</t>
  </si>
  <si>
    <t>TRINIDAD AND TOBAGO</t>
  </si>
  <si>
    <t>#4AD42A</t>
  </si>
  <si>
    <t>#E80290</t>
  </si>
  <si>
    <t>#27E46C</t>
  </si>
  <si>
    <t>#D59CC1</t>
  </si>
  <si>
    <t>#9115AF</t>
  </si>
  <si>
    <t>HOLY SEE</t>
  </si>
  <si>
    <t>#9386CF</t>
  </si>
  <si>
    <t>#38FCA6</t>
  </si>
  <si>
    <t>#694F3D</t>
  </si>
  <si>
    <t>#7789CB</t>
  </si>
  <si>
    <t>#A19DD9</t>
  </si>
  <si>
    <t>#6AE228</t>
  </si>
  <si>
    <t>#A44C98</t>
  </si>
  <si>
    <t xml:space="preserve"> -500</t>
  </si>
  <si>
    <t xml:space="preserve"> 1500</t>
  </si>
  <si>
    <t xml:space="preserve"> +850</t>
  </si>
  <si>
    <t xml:space="preserve"> </t>
  </si>
  <si>
    <t xml:space="preserve"> 0</t>
  </si>
  <si>
    <t xml:space="preserve"> 15</t>
  </si>
  <si>
    <t xml:space="preserve"> Afghanistan</t>
  </si>
  <si>
    <t xml:space="preserve"> #831F36</t>
  </si>
  <si>
    <t xml:space="preserve"> 1</t>
  </si>
  <si>
    <t>AFRICA</t>
  </si>
  <si>
    <t xml:space="preserve"> Africa</t>
  </si>
  <si>
    <t xml:space="preserve"> #158B0A</t>
  </si>
  <si>
    <t xml:space="preserve"> 850</t>
  </si>
  <si>
    <t xml:space="preserve"> Albania</t>
  </si>
  <si>
    <t xml:space="preserve"> #D889BF</t>
  </si>
  <si>
    <t xml:space="preserve"> 1200</t>
  </si>
  <si>
    <t xml:space="preserve"> Algeria</t>
  </si>
  <si>
    <t xml:space="preserve"> #F731AB</t>
  </si>
  <si>
    <t>ANDEAN</t>
  </si>
  <si>
    <t xml:space="preserve"> Andean</t>
  </si>
  <si>
    <t xml:space="preserve"> #BFEFDF</t>
  </si>
  <si>
    <t xml:space="preserve"> Andorra</t>
  </si>
  <si>
    <t xml:space="preserve"> #0DB2F4</t>
  </si>
  <si>
    <t xml:space="preserve"> Angola</t>
  </si>
  <si>
    <t xml:space="preserve"> #618274</t>
  </si>
  <si>
    <t xml:space="preserve"> Anguilla</t>
  </si>
  <si>
    <t xml:space="preserve"> #BC9090</t>
  </si>
  <si>
    <t xml:space="preserve"> Antarctica</t>
  </si>
  <si>
    <t xml:space="preserve"> #7F5E9E</t>
  </si>
  <si>
    <t xml:space="preserve"> Antigua</t>
  </si>
  <si>
    <t xml:space="preserve"> #B10C43</t>
  </si>
  <si>
    <t>ARGENTINA</t>
  </si>
  <si>
    <t xml:space="preserve"> 750</t>
  </si>
  <si>
    <t xml:space="preserve"> Argentina</t>
  </si>
  <si>
    <t xml:space="preserve"> #F05610</t>
  </si>
  <si>
    <t xml:space="preserve"> Armenia</t>
  </si>
  <si>
    <t xml:space="preserve"> #3B23BE</t>
  </si>
  <si>
    <t xml:space="preserve"> Aruba</t>
  </si>
  <si>
    <t xml:space="preserve"> #44D61B</t>
  </si>
  <si>
    <t>ASIA</t>
  </si>
  <si>
    <t xml:space="preserve"> Asia</t>
  </si>
  <si>
    <t xml:space="preserve"> #ACEC61</t>
  </si>
  <si>
    <t>AUSTRALIA</t>
  </si>
  <si>
    <t xml:space="preserve"> Australia</t>
  </si>
  <si>
    <t xml:space="preserve"> #D5237B</t>
  </si>
  <si>
    <t>AUSTRIA</t>
  </si>
  <si>
    <t xml:space="preserve"> Austria</t>
  </si>
  <si>
    <t xml:space="preserve"> #F5E6AE</t>
  </si>
  <si>
    <t xml:space="preserve"> Azerbaijan</t>
  </si>
  <si>
    <t xml:space="preserve"> #DD7DBB</t>
  </si>
  <si>
    <t>BAHAMAS</t>
  </si>
  <si>
    <t xml:space="preserve"> Bahamas</t>
  </si>
  <si>
    <t xml:space="preserve"> #F6CDF0</t>
  </si>
  <si>
    <t xml:space="preserve"> Bahrain</t>
  </si>
  <si>
    <t xml:space="preserve"> #A71949</t>
  </si>
  <si>
    <t>BALKANS</t>
  </si>
  <si>
    <t xml:space="preserve"> Balkans</t>
  </si>
  <si>
    <t xml:space="preserve"> #C41AA8</t>
  </si>
  <si>
    <t xml:space="preserve"> Bangladesh</t>
  </si>
  <si>
    <t xml:space="preserve"> #870AD4</t>
  </si>
  <si>
    <t xml:space="preserve"> Barbados</t>
  </si>
  <si>
    <t xml:space="preserve"> #DCB0BF</t>
  </si>
  <si>
    <t xml:space="preserve"> Belarus</t>
  </si>
  <si>
    <t xml:space="preserve"> #429751</t>
  </si>
  <si>
    <t>BELGIUM</t>
  </si>
  <si>
    <t xml:space="preserve"> Belgium</t>
  </si>
  <si>
    <t xml:space="preserve"> #AC98DB</t>
  </si>
  <si>
    <t xml:space="preserve"> Belize</t>
  </si>
  <si>
    <t xml:space="preserve"> #E37BB0</t>
  </si>
  <si>
    <t>BENELUX</t>
  </si>
  <si>
    <t xml:space="preserve"> 1000</t>
  </si>
  <si>
    <t xml:space="preserve"> Benelux</t>
  </si>
  <si>
    <t xml:space="preserve"> #36A83E</t>
  </si>
  <si>
    <t xml:space="preserve"> Benin</t>
  </si>
  <si>
    <t xml:space="preserve"> #378A76</t>
  </si>
  <si>
    <t xml:space="preserve"> Bermuda</t>
  </si>
  <si>
    <t xml:space="preserve"> #250B48</t>
  </si>
  <si>
    <t xml:space="preserve"> Bhutan</t>
  </si>
  <si>
    <t xml:space="preserve"> #FA5F2F</t>
  </si>
  <si>
    <t xml:space="preserve"> Bolivia</t>
  </si>
  <si>
    <t xml:space="preserve"> #DBAD5A</t>
  </si>
  <si>
    <t xml:space="preserve"> Bonaire</t>
  </si>
  <si>
    <t xml:space="preserve"> #25394A</t>
  </si>
  <si>
    <t xml:space="preserve"> Bosnia and Herzegovina</t>
  </si>
  <si>
    <t xml:space="preserve"> #4B6FFB</t>
  </si>
  <si>
    <t xml:space="preserve"> Botswana</t>
  </si>
  <si>
    <t xml:space="preserve"> #2610C6</t>
  </si>
  <si>
    <t>BRAZIL</t>
  </si>
  <si>
    <t xml:space="preserve"> Brazil</t>
  </si>
  <si>
    <t xml:space="preserve"> #EE9DA9</t>
  </si>
  <si>
    <t xml:space="preserve"> Brunei</t>
  </si>
  <si>
    <t xml:space="preserve"> #1C6041</t>
  </si>
  <si>
    <t>BULGARIA</t>
  </si>
  <si>
    <t xml:space="preserve"> Bulgaria</t>
  </si>
  <si>
    <t xml:space="preserve"> #79AB96</t>
  </si>
  <si>
    <t xml:space="preserve"> Burkina Faso</t>
  </si>
  <si>
    <t xml:space="preserve"> #1DCADF</t>
  </si>
  <si>
    <t xml:space="preserve"> Burundi</t>
  </si>
  <si>
    <t xml:space="preserve"> #283538</t>
  </si>
  <si>
    <t xml:space="preserve"> Cabo Verde</t>
  </si>
  <si>
    <t xml:space="preserve"> #7F7E3F</t>
  </si>
  <si>
    <t xml:space="preserve"> Cambodia</t>
  </si>
  <si>
    <t xml:space="preserve"> #2CA052</t>
  </si>
  <si>
    <t xml:space="preserve"> Cameroon</t>
  </si>
  <si>
    <t xml:space="preserve"> #A6FD37</t>
  </si>
  <si>
    <t>CANADA</t>
  </si>
  <si>
    <t xml:space="preserve"> Canada</t>
  </si>
  <si>
    <t xml:space="preserve"> #32DE58</t>
  </si>
  <si>
    <t>CARIBBEAN</t>
  </si>
  <si>
    <t xml:space="preserve"> Caribbean</t>
  </si>
  <si>
    <t xml:space="preserve"> #D2736B</t>
  </si>
  <si>
    <t>CAUCASUS</t>
  </si>
  <si>
    <t xml:space="preserve"> Caucasus</t>
  </si>
  <si>
    <t xml:space="preserve"> #37B00B</t>
  </si>
  <si>
    <t xml:space="preserve"> Central African Republic</t>
  </si>
  <si>
    <t xml:space="preserve"> #5521E1</t>
  </si>
  <si>
    <t>CENTRAL_AFRICA</t>
  </si>
  <si>
    <t xml:space="preserve"> 1300</t>
  </si>
  <si>
    <t xml:space="preserve"> Central Africa</t>
  </si>
  <si>
    <t xml:space="preserve"> #C3DCF9</t>
  </si>
  <si>
    <t>CENTRAL_AMERICAS</t>
  </si>
  <si>
    <t xml:space="preserve"> Central Americas</t>
  </si>
  <si>
    <t xml:space="preserve"> #FDEC7B</t>
  </si>
  <si>
    <t>CENTRAL_ASIA</t>
  </si>
  <si>
    <t xml:space="preserve"> Central Asia</t>
  </si>
  <si>
    <t xml:space="preserve"> #3B001A</t>
  </si>
  <si>
    <t xml:space="preserve"> Chad</t>
  </si>
  <si>
    <t xml:space="preserve"> #4752FF</t>
  </si>
  <si>
    <t>CHILE</t>
  </si>
  <si>
    <t xml:space="preserve"> 350</t>
  </si>
  <si>
    <t xml:space="preserve"> Chile</t>
  </si>
  <si>
    <t xml:space="preserve"> #AAC41F</t>
  </si>
  <si>
    <t>CHINA</t>
  </si>
  <si>
    <t xml:space="preserve"> China</t>
  </si>
  <si>
    <t xml:space="preserve"> #902A62</t>
  </si>
  <si>
    <t xml:space="preserve"> Christmas Island</t>
  </si>
  <si>
    <t xml:space="preserve"> #09C73E</t>
  </si>
  <si>
    <t xml:space="preserve"> 450</t>
  </si>
  <si>
    <t xml:space="preserve"> Cocos (Keeling) Islands</t>
  </si>
  <si>
    <t xml:space="preserve"> #357080</t>
  </si>
  <si>
    <t xml:space="preserve"> Colombia</t>
  </si>
  <si>
    <t xml:space="preserve"> #C24337</t>
  </si>
  <si>
    <t xml:space="preserve"> Comoros</t>
  </si>
  <si>
    <t xml:space="preserve"> #DC8549</t>
  </si>
  <si>
    <t xml:space="preserve"> Congo</t>
  </si>
  <si>
    <t xml:space="preserve"> #301A79</t>
  </si>
  <si>
    <t>COSTA_RICA</t>
  </si>
  <si>
    <t xml:space="preserve"> Costa Rica</t>
  </si>
  <si>
    <t xml:space="preserve"> #41F306</t>
  </si>
  <si>
    <t>CROATIA</t>
  </si>
  <si>
    <t xml:space="preserve"> Croatia</t>
  </si>
  <si>
    <t xml:space="preserve"> #62BF53</t>
  </si>
  <si>
    <t xml:space="preserve"> Cuba</t>
  </si>
  <si>
    <t xml:space="preserve"> #BE71FC</t>
  </si>
  <si>
    <t xml:space="preserve"> Curaçao</t>
  </si>
  <si>
    <t xml:space="preserve"> #9C012D</t>
  </si>
  <si>
    <t xml:space="preserve"> Cyprus</t>
  </si>
  <si>
    <t xml:space="preserve"> #BF5DEE</t>
  </si>
  <si>
    <t>CZECH_REPUBLIC</t>
  </si>
  <si>
    <t xml:space="preserve"> Czech Republic</t>
  </si>
  <si>
    <t xml:space="preserve"> #9ECE8F</t>
  </si>
  <si>
    <t xml:space="preserve"> Côte d''Ivoire</t>
  </si>
  <si>
    <t xml:space="preserve"> #70D5FC</t>
  </si>
  <si>
    <t>DENMARK</t>
  </si>
  <si>
    <t xml:space="preserve"> Denmark</t>
  </si>
  <si>
    <t xml:space="preserve"> #685ECB</t>
  </si>
  <si>
    <t xml:space="preserve"> Djibouti</t>
  </si>
  <si>
    <t xml:space="preserve"> #6D1F93</t>
  </si>
  <si>
    <t>DOMINICAN_REPUBLIC</t>
  </si>
  <si>
    <t xml:space="preserve"> Dominican Republic</t>
  </si>
  <si>
    <t xml:space="preserve"> #83F0A2</t>
  </si>
  <si>
    <t xml:space="preserve"> Dominica</t>
  </si>
  <si>
    <t xml:space="preserve"> #912876</t>
  </si>
  <si>
    <t>EASTERN_AFRICA</t>
  </si>
  <si>
    <t xml:space="preserve"> Eastern Africa</t>
  </si>
  <si>
    <t xml:space="preserve"> #7A0C71</t>
  </si>
  <si>
    <t>EASTERN_EUROPE</t>
  </si>
  <si>
    <t xml:space="preserve"> Eastern Europe</t>
  </si>
  <si>
    <t xml:space="preserve"> #34509F</t>
  </si>
  <si>
    <t xml:space="preserve"> Ecuador</t>
  </si>
  <si>
    <t xml:space="preserve"> #D2BBB1</t>
  </si>
  <si>
    <t>EGYPT</t>
  </si>
  <si>
    <t xml:space="preserve"> Egypt</t>
  </si>
  <si>
    <t xml:space="preserve"> #86B137</t>
  </si>
  <si>
    <t xml:space="preserve"> El Salvador</t>
  </si>
  <si>
    <t xml:space="preserve"> #201068</t>
  </si>
  <si>
    <t xml:space="preserve"> Equatorial Guinea</t>
  </si>
  <si>
    <t xml:space="preserve"> #BF1A15</t>
  </si>
  <si>
    <t xml:space="preserve"> Eritrea</t>
  </si>
  <si>
    <t xml:space="preserve"> #738CA0</t>
  </si>
  <si>
    <t>ESTONIA</t>
  </si>
  <si>
    <t xml:space="preserve"> Estonia</t>
  </si>
  <si>
    <t xml:space="preserve"> #5145DA</t>
  </si>
  <si>
    <t xml:space="preserve"> Eswatini</t>
  </si>
  <si>
    <t xml:space="preserve"> #0A361B</t>
  </si>
  <si>
    <t xml:space="preserve"> Ethiopia</t>
  </si>
  <si>
    <t xml:space="preserve"> #F2D585</t>
  </si>
  <si>
    <t>EUROPE</t>
  </si>
  <si>
    <t xml:space="preserve"> Europe</t>
  </si>
  <si>
    <t xml:space="preserve"> #E4B4ED</t>
  </si>
  <si>
    <t xml:space="preserve"> Falkland Islands</t>
  </si>
  <si>
    <t xml:space="preserve"> #21EB92</t>
  </si>
  <si>
    <t xml:space="preserve"> Faroe Islands</t>
  </si>
  <si>
    <t xml:space="preserve"> #9F01CC</t>
  </si>
  <si>
    <t xml:space="preserve"> 1700</t>
  </si>
  <si>
    <t xml:space="preserve"> Fiji</t>
  </si>
  <si>
    <t xml:space="preserve"> #ABA3D5</t>
  </si>
  <si>
    <t>FINLAND</t>
  </si>
  <si>
    <t xml:space="preserve"> Finland</t>
  </si>
  <si>
    <t xml:space="preserve"> #856518</t>
  </si>
  <si>
    <t>FRANCE</t>
  </si>
  <si>
    <t xml:space="preserve"> France</t>
  </si>
  <si>
    <t xml:space="preserve"> #D0404D</t>
  </si>
  <si>
    <t xml:space="preserve"> French Guiana</t>
  </si>
  <si>
    <t xml:space="preserve"> #0FC361</t>
  </si>
  <si>
    <t xml:space="preserve"> Gabon</t>
  </si>
  <si>
    <t xml:space="preserve"> #C41135</t>
  </si>
  <si>
    <t xml:space="preserve"> Gambia</t>
  </si>
  <si>
    <t xml:space="preserve"> #1C71D5</t>
  </si>
  <si>
    <t xml:space="preserve"> Georgia</t>
  </si>
  <si>
    <t xml:space="preserve"> #9B4B36</t>
  </si>
  <si>
    <t>GERMANY</t>
  </si>
  <si>
    <t xml:space="preserve"> Germany</t>
  </si>
  <si>
    <t xml:space="preserve"> #97FDAE</t>
  </si>
  <si>
    <t xml:space="preserve"> Ghana</t>
  </si>
  <si>
    <t xml:space="preserve"> #D23528</t>
  </si>
  <si>
    <t xml:space="preserve"> Gibraltar</t>
  </si>
  <si>
    <t xml:space="preserve"> #4E8651</t>
  </si>
  <si>
    <t>GREECE</t>
  </si>
  <si>
    <t xml:space="preserve"> Greece</t>
  </si>
  <si>
    <t xml:space="preserve"> #431832</t>
  </si>
  <si>
    <t xml:space="preserve"> Greenland</t>
  </si>
  <si>
    <t xml:space="preserve"> #8248B8</t>
  </si>
  <si>
    <t xml:space="preserve"> Grenada</t>
  </si>
  <si>
    <t xml:space="preserve"> #0256EF</t>
  </si>
  <si>
    <t xml:space="preserve"> Guadeloupe</t>
  </si>
  <si>
    <t xml:space="preserve"> #7BE653</t>
  </si>
  <si>
    <t xml:space="preserve"> Guatemala</t>
  </si>
  <si>
    <t xml:space="preserve"> #257C8C</t>
  </si>
  <si>
    <t xml:space="preserve"> Guernsey</t>
  </si>
  <si>
    <t xml:space="preserve"> #6D81EC</t>
  </si>
  <si>
    <t xml:space="preserve"> Guinea-Bissau</t>
  </si>
  <si>
    <t xml:space="preserve"> #D06905</t>
  </si>
  <si>
    <t xml:space="preserve"> Guinea</t>
  </si>
  <si>
    <t xml:space="preserve"> #0D48F7</t>
  </si>
  <si>
    <t xml:space="preserve"> Guyana</t>
  </si>
  <si>
    <t xml:space="preserve"> #72280E</t>
  </si>
  <si>
    <t xml:space="preserve"> Haiti</t>
  </si>
  <si>
    <t xml:space="preserve"> #C16905</t>
  </si>
  <si>
    <t xml:space="preserve"> Holy See</t>
  </si>
  <si>
    <t xml:space="preserve"> #9386CF</t>
  </si>
  <si>
    <t xml:space="preserve"> Honduras</t>
  </si>
  <si>
    <t xml:space="preserve"> #2B115E</t>
  </si>
  <si>
    <t>HONG_KONG</t>
  </si>
  <si>
    <t xml:space="preserve"> Hong Kong</t>
  </si>
  <si>
    <t xml:space="preserve"> #F6B541</t>
  </si>
  <si>
    <t>HUNGARY</t>
  </si>
  <si>
    <t xml:space="preserve"> Hungary</t>
  </si>
  <si>
    <t xml:space="preserve"> #E5983C</t>
  </si>
  <si>
    <t>IBERIA</t>
  </si>
  <si>
    <t xml:space="preserve"> Iberia</t>
  </si>
  <si>
    <t xml:space="preserve"> #14B650</t>
  </si>
  <si>
    <t>ICELAND</t>
  </si>
  <si>
    <t xml:space="preserve"> Iceland</t>
  </si>
  <si>
    <t xml:space="preserve"> #CE31A0</t>
  </si>
  <si>
    <t>INDIA</t>
  </si>
  <si>
    <t xml:space="preserve"> India</t>
  </si>
  <si>
    <t xml:space="preserve"> #A6404A</t>
  </si>
  <si>
    <t>INDONESIA</t>
  </si>
  <si>
    <t xml:space="preserve"> Indonesia</t>
  </si>
  <si>
    <t xml:space="preserve"> #3E33E4</t>
  </si>
  <si>
    <t>IRAN</t>
  </si>
  <si>
    <t xml:space="preserve"> Iran</t>
  </si>
  <si>
    <t xml:space="preserve"> #2AAC15</t>
  </si>
  <si>
    <t xml:space="preserve"> Iraq</t>
  </si>
  <si>
    <t xml:space="preserve"> #46B596</t>
  </si>
  <si>
    <t>IRELAND</t>
  </si>
  <si>
    <t xml:space="preserve"> Ireland</t>
  </si>
  <si>
    <t xml:space="preserve"> #C6377E</t>
  </si>
  <si>
    <t xml:space="preserve"> Isle of Man</t>
  </si>
  <si>
    <t xml:space="preserve"> #5B8465</t>
  </si>
  <si>
    <t>ISRAEL</t>
  </si>
  <si>
    <t xml:space="preserve"> 650</t>
  </si>
  <si>
    <t xml:space="preserve"> Israel</t>
  </si>
  <si>
    <t xml:space="preserve"> #41E0A9</t>
  </si>
  <si>
    <t>ITALY</t>
  </si>
  <si>
    <t xml:space="preserve"> Italy</t>
  </si>
  <si>
    <t xml:space="preserve"> #57B9BF</t>
  </si>
  <si>
    <t xml:space="preserve"> Jamaica</t>
  </si>
  <si>
    <t xml:space="preserve"> #979507</t>
  </si>
  <si>
    <t>JAPAN</t>
  </si>
  <si>
    <t xml:space="preserve"> Japan</t>
  </si>
  <si>
    <t xml:space="preserve"> #4FCF54</t>
  </si>
  <si>
    <t xml:space="preserve"> Jersey</t>
  </si>
  <si>
    <t xml:space="preserve"> #2D0B6C</t>
  </si>
  <si>
    <t xml:space="preserve"> Jordan</t>
  </si>
  <si>
    <t xml:space="preserve"> #B2B6CB</t>
  </si>
  <si>
    <t xml:space="preserve"> Kazakhstan</t>
  </si>
  <si>
    <t xml:space="preserve"> #25A869</t>
  </si>
  <si>
    <t xml:space="preserve"> Kenya</t>
  </si>
  <si>
    <t xml:space="preserve"> #4C9128</t>
  </si>
  <si>
    <t>KOREA</t>
  </si>
  <si>
    <t xml:space="preserve"> Korea</t>
  </si>
  <si>
    <t xml:space="preserve"> #127FFE</t>
  </si>
  <si>
    <t xml:space="preserve"> Kuwait</t>
  </si>
  <si>
    <t xml:space="preserve"> #4DC94B</t>
  </si>
  <si>
    <t xml:space="preserve"> Kyrgyzstan</t>
  </si>
  <si>
    <t xml:space="preserve"> #25EA7B</t>
  </si>
  <si>
    <t xml:space="preserve"> Lao</t>
  </si>
  <si>
    <t xml:space="preserve"> #DDC651</t>
  </si>
  <si>
    <t>LATIN_AMERICA</t>
  </si>
  <si>
    <t xml:space="preserve"> Latin America</t>
  </si>
  <si>
    <t xml:space="preserve"> #3785B6</t>
  </si>
  <si>
    <t>LATVIA</t>
  </si>
  <si>
    <t xml:space="preserve"> Latvia</t>
  </si>
  <si>
    <t xml:space="preserve"> #5326A3</t>
  </si>
  <si>
    <t xml:space="preserve"> Lebanon</t>
  </si>
  <si>
    <t xml:space="preserve"> #C9C826</t>
  </si>
  <si>
    <t xml:space="preserve"> Lesotho</t>
  </si>
  <si>
    <t xml:space="preserve"> #8337E7</t>
  </si>
  <si>
    <t xml:space="preserve"> Liberia</t>
  </si>
  <si>
    <t xml:space="preserve"> #E07AE0</t>
  </si>
  <si>
    <t xml:space="preserve"> Libya</t>
  </si>
  <si>
    <t xml:space="preserve"> #08D150</t>
  </si>
  <si>
    <t xml:space="preserve"> Liechtenstein</t>
  </si>
  <si>
    <t xml:space="preserve"> #32725A</t>
  </si>
  <si>
    <t xml:space="preserve"> Lithuania</t>
  </si>
  <si>
    <t xml:space="preserve"> #215819</t>
  </si>
  <si>
    <t>LUXEMBOURG</t>
  </si>
  <si>
    <t xml:space="preserve"> Luxembourg</t>
  </si>
  <si>
    <t xml:space="preserve"> #C90586</t>
  </si>
  <si>
    <t xml:space="preserve"> Macao</t>
  </si>
  <si>
    <t xml:space="preserve"> #6E8D6D</t>
  </si>
  <si>
    <t xml:space="preserve"> Macedonia</t>
  </si>
  <si>
    <t xml:space="preserve"> #9636FC</t>
  </si>
  <si>
    <t xml:space="preserve"> Madagascar</t>
  </si>
  <si>
    <t xml:space="preserve"> #1D1556</t>
  </si>
  <si>
    <t xml:space="preserve"> Malawi</t>
  </si>
  <si>
    <t xml:space="preserve"> #988B47</t>
  </si>
  <si>
    <t>MALAYSIA</t>
  </si>
  <si>
    <t xml:space="preserve"> Malaysia</t>
  </si>
  <si>
    <t xml:space="preserve"> #9630B4</t>
  </si>
  <si>
    <t xml:space="preserve"> Maldives</t>
  </si>
  <si>
    <t xml:space="preserve"> #E71FD4</t>
  </si>
  <si>
    <t xml:space="preserve"> Mali</t>
  </si>
  <si>
    <t xml:space="preserve"> #A254BD</t>
  </si>
  <si>
    <t xml:space="preserve"> Malta</t>
  </si>
  <si>
    <t xml:space="preserve"> #DB6EC4</t>
  </si>
  <si>
    <t xml:space="preserve"> Martinique</t>
  </si>
  <si>
    <t xml:space="preserve"> #2135EC</t>
  </si>
  <si>
    <t xml:space="preserve"> Mauritania</t>
  </si>
  <si>
    <t xml:space="preserve"> #24C888</t>
  </si>
  <si>
    <t xml:space="preserve"> Mauritius</t>
  </si>
  <si>
    <t xml:space="preserve"> #4F51A6</t>
  </si>
  <si>
    <t>MEXICO</t>
  </si>
  <si>
    <t xml:space="preserve"> Mexico</t>
  </si>
  <si>
    <t xml:space="preserve"> #964F76</t>
  </si>
  <si>
    <t>MIDDLE_EAST</t>
  </si>
  <si>
    <t xml:space="preserve"> Middle East</t>
  </si>
  <si>
    <t xml:space="preserve"> #6DA8D3</t>
  </si>
  <si>
    <t xml:space="preserve"> Moldova</t>
  </si>
  <si>
    <t xml:space="preserve"> #8680C6</t>
  </si>
  <si>
    <t xml:space="preserve"> Monaco</t>
  </si>
  <si>
    <t xml:space="preserve"> #766F22</t>
  </si>
  <si>
    <t>MONGOLIA</t>
  </si>
  <si>
    <t xml:space="preserve"> Mongolia</t>
  </si>
  <si>
    <t xml:space="preserve"> #AC2354</t>
  </si>
  <si>
    <t xml:space="preserve"> Montenegro</t>
  </si>
  <si>
    <t xml:space="preserve"> #609861</t>
  </si>
  <si>
    <t xml:space="preserve"> Montserrat</t>
  </si>
  <si>
    <t xml:space="preserve"> #443C5D</t>
  </si>
  <si>
    <t>MOROCCO</t>
  </si>
  <si>
    <t xml:space="preserve"> Morocco</t>
  </si>
  <si>
    <t xml:space="preserve"> #B28BDC</t>
  </si>
  <si>
    <t xml:space="preserve"> Mozambique</t>
  </si>
  <si>
    <t xml:space="preserve"> #8CF4CF</t>
  </si>
  <si>
    <t xml:space="preserve"> Myanmar</t>
  </si>
  <si>
    <t xml:space="preserve"> #B1E9E2</t>
  </si>
  <si>
    <t xml:space="preserve"> Namibia</t>
  </si>
  <si>
    <t xml:space="preserve"> #C43E0A</t>
  </si>
  <si>
    <t>NEPAL</t>
  </si>
  <si>
    <t xml:space="preserve"> Nepal</t>
  </si>
  <si>
    <t xml:space="preserve"> #3F847B</t>
  </si>
  <si>
    <t>NETHERLANDS</t>
  </si>
  <si>
    <t xml:space="preserve"> Netherlands</t>
  </si>
  <si>
    <t xml:space="preserve"> #B14FAA</t>
  </si>
  <si>
    <t xml:space="preserve"> New Caledonia</t>
  </si>
  <si>
    <t xml:space="preserve"> #2464FE</t>
  </si>
  <si>
    <t>NEW_ZEALAND</t>
  </si>
  <si>
    <t xml:space="preserve"> New Zealand</t>
  </si>
  <si>
    <t xml:space="preserve"> #E0A486</t>
  </si>
  <si>
    <t xml:space="preserve"> Nicaragua</t>
  </si>
  <si>
    <t xml:space="preserve"> #2B20F9</t>
  </si>
  <si>
    <t xml:space="preserve"> Nigeria</t>
  </si>
  <si>
    <t xml:space="preserve"> #4113B6</t>
  </si>
  <si>
    <t xml:space="preserve"> Niger</t>
  </si>
  <si>
    <t xml:space="preserve"> #74A28E</t>
  </si>
  <si>
    <t>NORDIC</t>
  </si>
  <si>
    <t xml:space="preserve"> Nordic</t>
  </si>
  <si>
    <t xml:space="preserve"> #A12398</t>
  </si>
  <si>
    <t>NORTHERN_AFRICA</t>
  </si>
  <si>
    <t xml:space="preserve"> Northern Africa</t>
  </si>
  <si>
    <t xml:space="preserve"> #175190</t>
  </si>
  <si>
    <t>NORTH_AMERICA</t>
  </si>
  <si>
    <t xml:space="preserve"> North America</t>
  </si>
  <si>
    <t xml:space="preserve"> #65E95D</t>
  </si>
  <si>
    <t>NORWAY</t>
  </si>
  <si>
    <t xml:space="preserve"> Norway</t>
  </si>
  <si>
    <t xml:space="preserve"> #AC320E</t>
  </si>
  <si>
    <t>OCEANIA</t>
  </si>
  <si>
    <t xml:space="preserve"> Oceania</t>
  </si>
  <si>
    <t xml:space="preserve"> #CCB503</t>
  </si>
  <si>
    <t xml:space="preserve"> Oman</t>
  </si>
  <si>
    <t xml:space="preserve"> #908B45</t>
  </si>
  <si>
    <t>PACIFIC_ISLANDS</t>
  </si>
  <si>
    <t xml:space="preserve"> Pacific Islands</t>
  </si>
  <si>
    <t xml:space="preserve"> #34D3BD</t>
  </si>
  <si>
    <t>PAKISTAN</t>
  </si>
  <si>
    <t xml:space="preserve"> Pakistan</t>
  </si>
  <si>
    <t xml:space="preserve"> #6FF34E</t>
  </si>
  <si>
    <t xml:space="preserve"> Palestine</t>
  </si>
  <si>
    <t xml:space="preserve"> #37089C</t>
  </si>
  <si>
    <t>PANAMA</t>
  </si>
  <si>
    <t xml:space="preserve"> Panama</t>
  </si>
  <si>
    <t xml:space="preserve"> #417818</t>
  </si>
  <si>
    <t xml:space="preserve"> Paraguay</t>
  </si>
  <si>
    <t xml:space="preserve"> #711CB1</t>
  </si>
  <si>
    <t>PERU</t>
  </si>
  <si>
    <t xml:space="preserve"> Peru</t>
  </si>
  <si>
    <t xml:space="preserve"> #803704</t>
  </si>
  <si>
    <t>PHILIPPINES</t>
  </si>
  <si>
    <t xml:space="preserve"> Philippines</t>
  </si>
  <si>
    <t xml:space="preserve"> #2DF423</t>
  </si>
  <si>
    <t>POLAND</t>
  </si>
  <si>
    <t xml:space="preserve"> Poland</t>
  </si>
  <si>
    <t xml:space="preserve"> #BAF6C2</t>
  </si>
  <si>
    <t>PORTUGAL</t>
  </si>
  <si>
    <t xml:space="preserve"> Portugal</t>
  </si>
  <si>
    <t xml:space="preserve"> #A1DE3F</t>
  </si>
  <si>
    <t xml:space="preserve"> Puerto Rico</t>
  </si>
  <si>
    <t xml:space="preserve"> #48ED66</t>
  </si>
  <si>
    <t>QATAR</t>
  </si>
  <si>
    <t xml:space="preserve"> Qatar</t>
  </si>
  <si>
    <t xml:space="preserve"> #4C1FCC</t>
  </si>
  <si>
    <t>ROMANIA</t>
  </si>
  <si>
    <t xml:space="preserve"> Romania</t>
  </si>
  <si>
    <t xml:space="preserve"> #ABD0CF</t>
  </si>
  <si>
    <t>RUSSIA</t>
  </si>
  <si>
    <t xml:space="preserve"> Russia</t>
  </si>
  <si>
    <t xml:space="preserve"> #97D820</t>
  </si>
  <si>
    <t xml:space="preserve"> Rwanda</t>
  </si>
  <si>
    <t xml:space="preserve"> #C5D47C</t>
  </si>
  <si>
    <t xml:space="preserve"> Saint Barthélemy</t>
  </si>
  <si>
    <t xml:space="preserve"> #AC3F43</t>
  </si>
  <si>
    <t xml:space="preserve"> Saint Lucia</t>
  </si>
  <si>
    <t xml:space="preserve"> #C97D38</t>
  </si>
  <si>
    <t xml:space="preserve"> Samoa</t>
  </si>
  <si>
    <t xml:space="preserve"> #7789CB</t>
  </si>
  <si>
    <t xml:space="preserve"> San Marino</t>
  </si>
  <si>
    <t xml:space="preserve"> #B9A87E</t>
  </si>
  <si>
    <t xml:space="preserve"> 1100</t>
  </si>
  <si>
    <t xml:space="preserve"> Sao Tome and Principe</t>
  </si>
  <si>
    <t xml:space="preserve"> #2EC918</t>
  </si>
  <si>
    <t>SAUDI_ARABIA</t>
  </si>
  <si>
    <t xml:space="preserve"> Saudi Arabia</t>
  </si>
  <si>
    <t xml:space="preserve"> #D34B83</t>
  </si>
  <si>
    <t xml:space="preserve"> Senegal</t>
  </si>
  <si>
    <t xml:space="preserve"> #233F74</t>
  </si>
  <si>
    <t>SERBIA</t>
  </si>
  <si>
    <t xml:space="preserve"> Serbia</t>
  </si>
  <si>
    <t xml:space="preserve"> #7E0D8E</t>
  </si>
  <si>
    <t xml:space="preserve"> Seychelles</t>
  </si>
  <si>
    <t xml:space="preserve"> #18759E</t>
  </si>
  <si>
    <t xml:space="preserve"> Sierra Leone</t>
  </si>
  <si>
    <t xml:space="preserve"> #0E4C79</t>
  </si>
  <si>
    <t>SINGAPORE</t>
  </si>
  <si>
    <t xml:space="preserve"> Singapore</t>
  </si>
  <si>
    <t xml:space="preserve"> #0328DB</t>
  </si>
  <si>
    <t xml:space="preserve"> Slovakia</t>
  </si>
  <si>
    <t xml:space="preserve"> #04447C</t>
  </si>
  <si>
    <t xml:space="preserve"> Slovenia</t>
  </si>
  <si>
    <t xml:space="preserve"> #36050D</t>
  </si>
  <si>
    <t xml:space="preserve"> Somalia</t>
  </si>
  <si>
    <t xml:space="preserve"> #F8DF1D</t>
  </si>
  <si>
    <t>SOUTH-EAST_ASIA</t>
  </si>
  <si>
    <t xml:space="preserve"> South-East Asia</t>
  </si>
  <si>
    <t xml:space="preserve"> #C7868C</t>
  </si>
  <si>
    <t>SOUTHERN_AFRICA</t>
  </si>
  <si>
    <t xml:space="preserve"> Southern Africa</t>
  </si>
  <si>
    <t xml:space="preserve"> #5CFEDC</t>
  </si>
  <si>
    <t>SOUTHERN_CONE</t>
  </si>
  <si>
    <t xml:space="preserve"> Southern Cone</t>
  </si>
  <si>
    <t xml:space="preserve"> #B68D1D</t>
  </si>
  <si>
    <t>SOUTH_AFRICA</t>
  </si>
  <si>
    <t xml:space="preserve"> South Africa</t>
  </si>
  <si>
    <t xml:space="preserve"> #E7BB4A</t>
  </si>
  <si>
    <t>SOUTH_AMERICA</t>
  </si>
  <si>
    <t xml:space="preserve"> South America</t>
  </si>
  <si>
    <t xml:space="preserve"> #9EDFF8</t>
  </si>
  <si>
    <t>SOUTH_ASIA</t>
  </si>
  <si>
    <t xml:space="preserve"> South Asia</t>
  </si>
  <si>
    <t xml:space="preserve"> #D09F06</t>
  </si>
  <si>
    <t xml:space="preserve"> South Sudan</t>
  </si>
  <si>
    <t xml:space="preserve"> #D4A4C5</t>
  </si>
  <si>
    <t>SPAIN</t>
  </si>
  <si>
    <t xml:space="preserve"> Spain</t>
  </si>
  <si>
    <t xml:space="preserve"> #99DA4B</t>
  </si>
  <si>
    <t>SRI_LANKA</t>
  </si>
  <si>
    <t xml:space="preserve"> Sri Lanka</t>
  </si>
  <si>
    <t xml:space="preserve"> #6415FD</t>
  </si>
  <si>
    <t xml:space="preserve"> Sudan</t>
  </si>
  <si>
    <t xml:space="preserve"> #F877E4</t>
  </si>
  <si>
    <t xml:space="preserve"> Suriname</t>
  </si>
  <si>
    <t xml:space="preserve"> #4647C5</t>
  </si>
  <si>
    <t>SWEDEN</t>
  </si>
  <si>
    <t xml:space="preserve"> Sweden</t>
  </si>
  <si>
    <t xml:space="preserve"> #E3C61A</t>
  </si>
  <si>
    <t>SWITZERLAND</t>
  </si>
  <si>
    <t xml:space="preserve"> Switzerland</t>
  </si>
  <si>
    <t xml:space="preserve"> #5803F1</t>
  </si>
  <si>
    <t xml:space="preserve"> Syria</t>
  </si>
  <si>
    <t xml:space="preserve"> #E6CD56</t>
  </si>
  <si>
    <t>TAIWAN</t>
  </si>
  <si>
    <t xml:space="preserve"> Taiwan</t>
  </si>
  <si>
    <t xml:space="preserve"> #ABE3E0</t>
  </si>
  <si>
    <t xml:space="preserve"> Tajikistan</t>
  </si>
  <si>
    <t xml:space="preserve"> #94F7D2</t>
  </si>
  <si>
    <t xml:space="preserve"> Tanzania</t>
  </si>
  <si>
    <t xml:space="preserve"> #E80290</t>
  </si>
  <si>
    <t>THAILAND</t>
  </si>
  <si>
    <t xml:space="preserve"> Thailand</t>
  </si>
  <si>
    <t xml:space="preserve"> #32DBD9</t>
  </si>
  <si>
    <t xml:space="preserve"> Timor-Leste</t>
  </si>
  <si>
    <t xml:space="preserve"> #FEE0EF</t>
  </si>
  <si>
    <t xml:space="preserve"> Togo</t>
  </si>
  <si>
    <t xml:space="preserve"> #2940B7</t>
  </si>
  <si>
    <t xml:space="preserve"> Tonga</t>
  </si>
  <si>
    <t xml:space="preserve"> #08313F</t>
  </si>
  <si>
    <t xml:space="preserve"> Trinidad and Tobago</t>
  </si>
  <si>
    <t xml:space="preserve"> #4AD42A</t>
  </si>
  <si>
    <t xml:space="preserve"> Tunisia</t>
  </si>
  <si>
    <t xml:space="preserve"> #CBC6CC</t>
  </si>
  <si>
    <t>TURKEY</t>
  </si>
  <si>
    <t xml:space="preserve"> Turkey</t>
  </si>
  <si>
    <t xml:space="preserve"> #CD90D1</t>
  </si>
  <si>
    <t xml:space="preserve"> Turkmenistan</t>
  </si>
  <si>
    <t xml:space="preserve"> #FC3E09</t>
  </si>
  <si>
    <t xml:space="preserve"> Turks and Caicos</t>
  </si>
  <si>
    <t xml:space="preserve"> #B130FF</t>
  </si>
  <si>
    <t xml:space="preserve"> Uganda</t>
  </si>
  <si>
    <t xml:space="preserve"> #27E46C</t>
  </si>
  <si>
    <t>UKRAINE</t>
  </si>
  <si>
    <t xml:space="preserve"> Ukraine</t>
  </si>
  <si>
    <t xml:space="preserve"> #1640B6</t>
  </si>
  <si>
    <t>UNITED_ARAB_EMIRATES</t>
  </si>
  <si>
    <t xml:space="preserve"> United Arab Emirates</t>
  </si>
  <si>
    <t xml:space="preserve"> #BC9C16</t>
  </si>
  <si>
    <t>UNITED_KINGDOM</t>
  </si>
  <si>
    <t xml:space="preserve"> United Kingdom</t>
  </si>
  <si>
    <t xml:space="preserve"> #C7B89D</t>
  </si>
  <si>
    <t>UNITED_STATES_OF_AMERICA</t>
  </si>
  <si>
    <t xml:space="preserve"> United States of America</t>
  </si>
  <si>
    <t xml:space="preserve"> #D2A345</t>
  </si>
  <si>
    <t xml:space="preserve"> Uruguay</t>
  </si>
  <si>
    <t xml:space="preserve"> #D59CC1</t>
  </si>
  <si>
    <t xml:space="preserve"> Uzbekistan</t>
  </si>
  <si>
    <t xml:space="preserve"> #9115AF</t>
  </si>
  <si>
    <t xml:space="preserve"> Vanuatu</t>
  </si>
  <si>
    <t xml:space="preserve"> #694F3D</t>
  </si>
  <si>
    <t xml:space="preserve"> Venezuela</t>
  </si>
  <si>
    <t xml:space="preserve"> #38FCA6</t>
  </si>
  <si>
    <t>VIETNAM</t>
  </si>
  <si>
    <t xml:space="preserve"> Vietnam</t>
  </si>
  <si>
    <t xml:space="preserve"> #19156E</t>
  </si>
  <si>
    <t>WESTERN_AFRICA</t>
  </si>
  <si>
    <t xml:space="preserve"> Western Africa</t>
  </si>
  <si>
    <t xml:space="preserve"> #C85C78</t>
  </si>
  <si>
    <t xml:space="preserve"> Yemen</t>
  </si>
  <si>
    <t xml:space="preserve"> #A19DD9</t>
  </si>
  <si>
    <t xml:space="preserve"> Zambia</t>
  </si>
  <si>
    <t xml:space="preserve"> #AB1780</t>
  </si>
  <si>
    <t xml:space="preserve"> Zimbabwe</t>
  </si>
  <si>
    <t xml:space="preserve"> #A44C98</t>
  </si>
  <si>
    <t xml:space="preserve"> Åland Islands</t>
  </si>
  <si>
    <t xml:space="preserve"> #B7E412</t>
  </si>
  <si>
    <t>Andean.png</t>
  </si>
  <si>
    <t>Antarctica Region.png</t>
  </si>
  <si>
    <t>Australian.png</t>
  </si>
  <si>
    <t>Balkan.png</t>
  </si>
  <si>
    <t>Benelux.png</t>
  </si>
  <si>
    <t>Brazilian.png</t>
  </si>
  <si>
    <t>Canadian.png</t>
  </si>
  <si>
    <t>Caribbean.png</t>
  </si>
  <si>
    <t>Caucasian.png</t>
  </si>
  <si>
    <t>Central African.png</t>
  </si>
  <si>
    <t>Central American.png</t>
  </si>
  <si>
    <t>Central Asian.png</t>
  </si>
  <si>
    <t>Central European.png</t>
  </si>
  <si>
    <t>Chinese and Mongolian.png</t>
  </si>
  <si>
    <t>Eastern African.png</t>
  </si>
  <si>
    <t>Eastern European.png</t>
  </si>
  <si>
    <t>French.png</t>
  </si>
  <si>
    <t>German.png</t>
  </si>
  <si>
    <t>Greek.png</t>
  </si>
  <si>
    <t>Hong Kong and Macao.png</t>
  </si>
  <si>
    <t>Iberian.png</t>
  </si>
  <si>
    <t>Irish.png</t>
  </si>
  <si>
    <t>Italian.png</t>
  </si>
  <si>
    <t>Japanese.png</t>
  </si>
  <si>
    <t>Korean.png</t>
  </si>
  <si>
    <t>Mexican.png</t>
  </si>
  <si>
    <t>Middle Eastern.png</t>
  </si>
  <si>
    <t>Nordic.png</t>
  </si>
  <si>
    <t>Northern African.png</t>
  </si>
  <si>
    <t>Pacific Island.png</t>
  </si>
  <si>
    <t>Russian.png</t>
  </si>
  <si>
    <t>South Asian.png</t>
  </si>
  <si>
    <t>South-East Asian.png</t>
  </si>
  <si>
    <t>Southern African.png</t>
  </si>
  <si>
    <t>Southern Cone.png</t>
  </si>
  <si>
    <t>Taiwanese.png</t>
  </si>
  <si>
    <t>UK.png</t>
  </si>
  <si>
    <t>USA.png</t>
  </si>
  <si>
    <t>Western African.png</t>
  </si>
  <si>
    <t>Africa.png</t>
  </si>
  <si>
    <t>ar.png</t>
  </si>
  <si>
    <t>Asia.png</t>
  </si>
  <si>
    <t>au.png</t>
  </si>
  <si>
    <t>at.png</t>
  </si>
  <si>
    <t>bs.png</t>
  </si>
  <si>
    <t>Balkans.png</t>
  </si>
  <si>
    <t>be.png</t>
  </si>
  <si>
    <t>br.png</t>
  </si>
  <si>
    <t>bg.png</t>
  </si>
  <si>
    <t>ca.png</t>
  </si>
  <si>
    <t>Caucasus.png</t>
  </si>
  <si>
    <t>Central Africa.png</t>
  </si>
  <si>
    <t>Central Americas.png</t>
  </si>
  <si>
    <t>Central Asia.png</t>
  </si>
  <si>
    <t>cl.png</t>
  </si>
  <si>
    <t>cn.png</t>
  </si>
  <si>
    <t>cr.png</t>
  </si>
  <si>
    <t>hr.png</t>
  </si>
  <si>
    <t>cz.png</t>
  </si>
  <si>
    <t>dk.png</t>
  </si>
  <si>
    <t>do.png</t>
  </si>
  <si>
    <t>Eastern Africa.png</t>
  </si>
  <si>
    <t>Eastern Europe.png</t>
  </si>
  <si>
    <t>eg.png</t>
  </si>
  <si>
    <t>ee.png</t>
  </si>
  <si>
    <t>Europe.png</t>
  </si>
  <si>
    <t>fi.png</t>
  </si>
  <si>
    <t>fr.png</t>
  </si>
  <si>
    <t>de.png</t>
  </si>
  <si>
    <t>gr.png</t>
  </si>
  <si>
    <t>hk.png</t>
  </si>
  <si>
    <t>hu.png</t>
  </si>
  <si>
    <t>Iberia.png</t>
  </si>
  <si>
    <t>is.png</t>
  </si>
  <si>
    <t>in.png</t>
  </si>
  <si>
    <t>id.png</t>
  </si>
  <si>
    <t>ir.png</t>
  </si>
  <si>
    <t>ie.png</t>
  </si>
  <si>
    <t>il.png</t>
  </si>
  <si>
    <t>it.png</t>
  </si>
  <si>
    <t>jp.png</t>
  </si>
  <si>
    <t>kr.png</t>
  </si>
  <si>
    <t>latin america.png</t>
  </si>
  <si>
    <t>lv.png</t>
  </si>
  <si>
    <t>lu.png</t>
  </si>
  <si>
    <t>my.png</t>
  </si>
  <si>
    <t>mx.png</t>
  </si>
  <si>
    <t>Middle East.png</t>
  </si>
  <si>
    <t>mn.png</t>
  </si>
  <si>
    <t>ma.png</t>
  </si>
  <si>
    <t>np.png</t>
  </si>
  <si>
    <t>nl.png</t>
  </si>
  <si>
    <t>nz.png</t>
  </si>
  <si>
    <t>Northern Africa.png</t>
  </si>
  <si>
    <t>North America.png</t>
  </si>
  <si>
    <t>no.png</t>
  </si>
  <si>
    <t>Oceania.png</t>
  </si>
  <si>
    <t>Pacific Islands.png</t>
  </si>
  <si>
    <t>pk.png</t>
  </si>
  <si>
    <t>pa.png</t>
  </si>
  <si>
    <t>pe.png</t>
  </si>
  <si>
    <t>ph.png</t>
  </si>
  <si>
    <t>pl.png</t>
  </si>
  <si>
    <t>pt.png</t>
  </si>
  <si>
    <t>qa.png</t>
  </si>
  <si>
    <t>ro.png</t>
  </si>
  <si>
    <t>ru.png</t>
  </si>
  <si>
    <t>sa.png</t>
  </si>
  <si>
    <t>rs.png</t>
  </si>
  <si>
    <t>sg.png</t>
  </si>
  <si>
    <t>South-East Asia.png</t>
  </si>
  <si>
    <t>Southern Africa.png</t>
  </si>
  <si>
    <t>za.png</t>
  </si>
  <si>
    <t>South America.png</t>
  </si>
  <si>
    <t>South Asia.png</t>
  </si>
  <si>
    <t>es.png</t>
  </si>
  <si>
    <t>lk.png</t>
  </si>
  <si>
    <t>se.png</t>
  </si>
  <si>
    <t>ch.png</t>
  </si>
  <si>
    <t>tw.png</t>
  </si>
  <si>
    <t>th.png</t>
  </si>
  <si>
    <t>tr.png</t>
  </si>
  <si>
    <t>ua.png</t>
  </si>
  <si>
    <t>ae.png</t>
  </si>
  <si>
    <t>gb.png</t>
  </si>
  <si>
    <t>us.png</t>
  </si>
  <si>
    <t>vn.png</t>
  </si>
  <si>
    <t>Western Africa.png</t>
  </si>
  <si>
    <t>ANTARCTICA_REGION</t>
  </si>
  <si>
    <t>AUSTRALIAN</t>
  </si>
  <si>
    <t>BALKAN</t>
  </si>
  <si>
    <t>BRAZILIAN</t>
  </si>
  <si>
    <t>CANADIAN</t>
  </si>
  <si>
    <t>CAUCASIAN</t>
  </si>
  <si>
    <t>CENTRAL_AFRICAN</t>
  </si>
  <si>
    <t>CENTRAL_AMERICAN</t>
  </si>
  <si>
    <t>CENTRAL_ASIAN</t>
  </si>
  <si>
    <t>CENTRAL_EUROPEAN</t>
  </si>
  <si>
    <t>CHINESE_AND_MONGOLIAN</t>
  </si>
  <si>
    <t>EASTERN_AFRICAN</t>
  </si>
  <si>
    <t>EASTERN_EUROPEAN</t>
  </si>
  <si>
    <t>FRENCH</t>
  </si>
  <si>
    <t>GERMAN</t>
  </si>
  <si>
    <t>GREEK</t>
  </si>
  <si>
    <t>HONG_KONG_AND_MACAO</t>
  </si>
  <si>
    <t>IBERIAN</t>
  </si>
  <si>
    <t>IRISH</t>
  </si>
  <si>
    <t>ITALIAN</t>
  </si>
  <si>
    <t>JAPANESE</t>
  </si>
  <si>
    <t>KOREAN</t>
  </si>
  <si>
    <t>MEXICAN</t>
  </si>
  <si>
    <t>MIDDLE_EASTERN</t>
  </si>
  <si>
    <t>NORTHERN_AFRICAN</t>
  </si>
  <si>
    <t>PACIFIC_ISLAND</t>
  </si>
  <si>
    <t>RUSSIAN</t>
  </si>
  <si>
    <t>SOUTH_ASIAN</t>
  </si>
  <si>
    <t>SOUTH-EAST_ASIAN</t>
  </si>
  <si>
    <t>SOUTHERN_AFRICAN</t>
  </si>
  <si>
    <t>TAIWANESE</t>
  </si>
  <si>
    <t>UK</t>
  </si>
  <si>
    <t>USA</t>
  </si>
  <si>
    <t>WESTERN_AFRICAN</t>
  </si>
  <si>
    <t>Antarctica Region</t>
  </si>
  <si>
    <t>Australian</t>
  </si>
  <si>
    <t>Balkan</t>
  </si>
  <si>
    <t>Brazilian</t>
  </si>
  <si>
    <t>Canadian</t>
  </si>
  <si>
    <t>Caucasian</t>
  </si>
  <si>
    <t>Central African</t>
  </si>
  <si>
    <t>Central American</t>
  </si>
  <si>
    <t>Central Asian</t>
  </si>
  <si>
    <t>Central European</t>
  </si>
  <si>
    <t>Chinese and Mongolian</t>
  </si>
  <si>
    <t>Eastern African</t>
  </si>
  <si>
    <t>Eastern European</t>
  </si>
  <si>
    <t>French</t>
  </si>
  <si>
    <t>German</t>
  </si>
  <si>
    <t>Greek</t>
  </si>
  <si>
    <t>Hong Kong and Macao</t>
  </si>
  <si>
    <t>Iberian</t>
  </si>
  <si>
    <t>Irish</t>
  </si>
  <si>
    <t>Italian</t>
  </si>
  <si>
    <t>Japanese</t>
  </si>
  <si>
    <t>Korean</t>
  </si>
  <si>
    <t>Mexican</t>
  </si>
  <si>
    <t>Middle Eastern</t>
  </si>
  <si>
    <t>Northern African</t>
  </si>
  <si>
    <t>Pacific Island</t>
  </si>
  <si>
    <t>Russian</t>
  </si>
  <si>
    <t>South Asian</t>
  </si>
  <si>
    <t>South-East Asian</t>
  </si>
  <si>
    <t>Southern African</t>
  </si>
  <si>
    <t>Taiwanese</t>
  </si>
  <si>
    <t>Western African</t>
  </si>
  <si>
    <t>ANTARCTICA REGION</t>
  </si>
  <si>
    <t>#E01CD8</t>
  </si>
  <si>
    <t>#50558D</t>
  </si>
  <si>
    <t>#48B999</t>
  </si>
  <si>
    <t>#BF550A</t>
  </si>
  <si>
    <t>#93E6D4</t>
  </si>
  <si>
    <t>#A738B5</t>
  </si>
  <si>
    <t>CENTRAL AFRICAN</t>
  </si>
  <si>
    <t>#368A36</t>
  </si>
  <si>
    <t>CENTRAL AMERICAN</t>
  </si>
  <si>
    <t>#0D2A1D</t>
  </si>
  <si>
    <t>CENTRAL ASIAN</t>
  </si>
  <si>
    <t>#8A8861</t>
  </si>
  <si>
    <t>CENTRAL EUROPEAN</t>
  </si>
  <si>
    <t>#68FC75</t>
  </si>
  <si>
    <t>CHINESE AND MONGOLIAN</t>
  </si>
  <si>
    <t>#C1549F</t>
  </si>
  <si>
    <t>EASTERN AFRICAN</t>
  </si>
  <si>
    <t>#E1B5B6</t>
  </si>
  <si>
    <t>EASTERN EUROPEAN</t>
  </si>
  <si>
    <t>#7AB6F9</t>
  </si>
  <si>
    <t>#35EB07</t>
  </si>
  <si>
    <t>#72FE02</t>
  </si>
  <si>
    <t>#13F909</t>
  </si>
  <si>
    <t>HONG KONG AND MACAO</t>
  </si>
  <si>
    <t>#58ED70</t>
  </si>
  <si>
    <t>#D7230B</t>
  </si>
  <si>
    <t>#C22C32</t>
  </si>
  <si>
    <t>#B4DA3F</t>
  </si>
  <si>
    <t>#2D4B56</t>
  </si>
  <si>
    <t>#724396</t>
  </si>
  <si>
    <t>#74F02B</t>
  </si>
  <si>
    <t>MIDDLE EASTERN</t>
  </si>
  <si>
    <t>#A39F2D</t>
  </si>
  <si>
    <t>NORTHERN AFRICAN</t>
  </si>
  <si>
    <t>#C7E021</t>
  </si>
  <si>
    <t>PACIFIC ISLAND</t>
  </si>
  <si>
    <t>#D8FF8E</t>
  </si>
  <si>
    <t>#05C9B6</t>
  </si>
  <si>
    <t>SOUTH ASIAN</t>
  </si>
  <si>
    <t>#6AF106</t>
  </si>
  <si>
    <t>SOUTH-EAST ASIAN</t>
  </si>
  <si>
    <t>#2B0DE1</t>
  </si>
  <si>
    <t>SOUTHERN AFRICAN</t>
  </si>
  <si>
    <t>#6003D5</t>
  </si>
  <si>
    <t>#66872B</t>
  </si>
  <si>
    <t>#121D0A</t>
  </si>
  <si>
    <t>#CA9B8E</t>
  </si>
  <si>
    <t>WESTERN AFRICAN</t>
  </si>
  <si>
    <t>#9F878C</t>
  </si>
  <si>
    <t>#0.png</t>
  </si>
  <si>
    <t>AHC.png</t>
  </si>
  <si>
    <t>Alibi.png</t>
  </si>
  <si>
    <t>Atresplayer Premium.png</t>
  </si>
  <si>
    <t>Audience.png</t>
  </si>
  <si>
    <t>AXN.png</t>
  </si>
  <si>
    <t>Azteca Uno.png</t>
  </si>
  <si>
    <t>BBC iPlayer.png</t>
  </si>
  <si>
    <t>C More.png</t>
  </si>
  <si>
    <t>Canale 5.png</t>
  </si>
  <si>
    <t>CHCH-DT.png</t>
  </si>
  <si>
    <t>Crackle.png</t>
  </si>
  <si>
    <t>Cuatro.png</t>
  </si>
  <si>
    <t>DC Universe.png</t>
  </si>
  <si>
    <t>DR1.png</t>
  </si>
  <si>
    <t>Eden.png</t>
  </si>
  <si>
    <t>Elisa Viihde Viaplay.png</t>
  </si>
  <si>
    <t>Elisa Viihde.png</t>
  </si>
  <si>
    <t>Facebook Watch.png</t>
  </si>
  <si>
    <t>Ficción Producciones.png</t>
  </si>
  <si>
    <t>Flooxer.png</t>
  </si>
  <si>
    <t>France 2.png</t>
  </si>
  <si>
    <t>GAİN.png</t>
  </si>
  <si>
    <t>HOT3.png</t>
  </si>
  <si>
    <t>ICTV.png</t>
  </si>
  <si>
    <t>joyn.png</t>
  </si>
  <si>
    <t>Kan 11.png</t>
  </si>
  <si>
    <t>La 1.png</t>
  </si>
  <si>
    <t>La Une.png</t>
  </si>
  <si>
    <t>Lionsgate+.png</t>
  </si>
  <si>
    <t>Logo.png</t>
  </si>
  <si>
    <t>M-Net.png</t>
  </si>
  <si>
    <t>mitele.png</t>
  </si>
  <si>
    <t>Movistar Plus+.png</t>
  </si>
  <si>
    <t>NHK.png</t>
  </si>
  <si>
    <t>Nine Network.png</t>
  </si>
  <si>
    <t>NRK1.png</t>
  </si>
  <si>
    <t>OCS City.png</t>
  </si>
  <si>
    <t>OCS Max.png</t>
  </si>
  <si>
    <t>ORF.png</t>
  </si>
  <si>
    <t>Pantaya.png</t>
  </si>
  <si>
    <t>Planète+ A&amp;E.png</t>
  </si>
  <si>
    <t>Rai 1.png</t>
  </si>
  <si>
    <t>ReelzChannel.png</t>
  </si>
  <si>
    <t>RTÉ One.png</t>
  </si>
  <si>
    <t>RTL Télé.png</t>
  </si>
  <si>
    <t>RTP1.png</t>
  </si>
  <si>
    <t>RÚV.png</t>
  </si>
  <si>
    <t>S4C.png</t>
  </si>
  <si>
    <t>SAT.1.png</t>
  </si>
  <si>
    <t>Science.png</t>
  </si>
  <si>
    <t>Showmax.png</t>
  </si>
  <si>
    <t>Space.png</t>
  </si>
  <si>
    <t>Spectrum.png</t>
  </si>
  <si>
    <t>STAR+.png</t>
  </si>
  <si>
    <t>Syndication.png</t>
  </si>
  <si>
    <t>Telecinco.png</t>
  </si>
  <si>
    <t>Telefe.png</t>
  </si>
  <si>
    <t>Televisión de Galicia.png</t>
  </si>
  <si>
    <t>Televisión Pública Argentina.png</t>
  </si>
  <si>
    <t>The Roku Channel.png</t>
  </si>
  <si>
    <t>TV4.png</t>
  </si>
  <si>
    <t>TVNZ 1.png</t>
  </si>
  <si>
    <t>TVP1.png</t>
  </si>
  <si>
    <t>Universal TV.png</t>
  </si>
  <si>
    <t>Virgin Media One.png</t>
  </si>
  <si>
    <t>ViX+.png</t>
  </si>
  <si>
    <t>VRT 1.png</t>
  </si>
  <si>
    <t>VTM.png</t>
  </si>
  <si>
    <t>W.png</t>
  </si>
  <si>
    <t>YLE.png</t>
  </si>
  <si>
    <t>#0</t>
  </si>
  <si>
    <t>AHC</t>
  </si>
  <si>
    <t>AXN</t>
  </si>
  <si>
    <t>#2EF8CB</t>
  </si>
  <si>
    <t>Alibi</t>
  </si>
  <si>
    <t>#5E6CC2</t>
  </si>
  <si>
    <t>Atresplayer Premium</t>
  </si>
  <si>
    <t>#822AC4</t>
  </si>
  <si>
    <t>Audience</t>
  </si>
  <si>
    <t>#EE7706</t>
  </si>
  <si>
    <t>Azteca Uno</t>
  </si>
  <si>
    <t>#F70AC3</t>
  </si>
  <si>
    <t>BBC iPlayer</t>
  </si>
  <si>
    <t>#467CE9</t>
  </si>
  <si>
    <t>C More</t>
  </si>
  <si>
    <t>CHCH-DT</t>
  </si>
  <si>
    <t>#F75C5A</t>
  </si>
  <si>
    <t>Canale 5</t>
  </si>
  <si>
    <t>#A02124</t>
  </si>
  <si>
    <t>Crackle</t>
  </si>
  <si>
    <t>#88D6B9</t>
  </si>
  <si>
    <t>Cuatro</t>
  </si>
  <si>
    <t>#D46CD7</t>
  </si>
  <si>
    <t>DC Universe</t>
  </si>
  <si>
    <t>#9B0221</t>
  </si>
  <si>
    <t>DR1</t>
  </si>
  <si>
    <t>#DEFF1E</t>
  </si>
  <si>
    <t>Eden</t>
  </si>
  <si>
    <t>#D1A72C</t>
  </si>
  <si>
    <t>Elisa Viihde Viaplay</t>
  </si>
  <si>
    <t>#692C72</t>
  </si>
  <si>
    <t>Elisa Viihde</t>
  </si>
  <si>
    <t>#1DF3B7</t>
  </si>
  <si>
    <t>Facebook Watch</t>
  </si>
  <si>
    <t>#E7F7B1</t>
  </si>
  <si>
    <t>Ficción Producciones</t>
  </si>
  <si>
    <t>#DE282F</t>
  </si>
  <si>
    <t>Flooxer</t>
  </si>
  <si>
    <t>#AD128E</t>
  </si>
  <si>
    <t>France 2</t>
  </si>
  <si>
    <t>#A17059</t>
  </si>
  <si>
    <t>GAİN</t>
  </si>
  <si>
    <t>#EA8897</t>
  </si>
  <si>
    <t>HOT3</t>
  </si>
  <si>
    <t>#934C19</t>
  </si>
  <si>
    <t>ICTV</t>
  </si>
  <si>
    <t>#6AF88D</t>
  </si>
  <si>
    <t>Kan 11</t>
  </si>
  <si>
    <t>#F73F64</t>
  </si>
  <si>
    <t>La 1</t>
  </si>
  <si>
    <t>#21FEF9</t>
  </si>
  <si>
    <t>La Une</t>
  </si>
  <si>
    <t>#E8AD81</t>
  </si>
  <si>
    <t>Lionsgate+</t>
  </si>
  <si>
    <t>#F627E7</t>
  </si>
  <si>
    <t>Logo</t>
  </si>
  <si>
    <t>#E5DA88</t>
  </si>
  <si>
    <t>M-Net</t>
  </si>
  <si>
    <t>#29C617</t>
  </si>
  <si>
    <t>Movistar Plus+</t>
  </si>
  <si>
    <t>#A6C708</t>
  </si>
  <si>
    <t>NHK</t>
  </si>
  <si>
    <t>#F3D015</t>
  </si>
  <si>
    <t>NRK1</t>
  </si>
  <si>
    <t>#8C17EF</t>
  </si>
  <si>
    <t>Nine Network</t>
  </si>
  <si>
    <t>OCS City</t>
  </si>
  <si>
    <t>#806AA6</t>
  </si>
  <si>
    <t>OCS Max</t>
  </si>
  <si>
    <t>#CCCC46</t>
  </si>
  <si>
    <t>ORF</t>
  </si>
  <si>
    <t>#11EA47</t>
  </si>
  <si>
    <t>Pantaya</t>
  </si>
  <si>
    <t>Planète+ A&amp;E</t>
  </si>
  <si>
    <t>#038502</t>
  </si>
  <si>
    <t>RTL Télé</t>
  </si>
  <si>
    <t>#6790B5</t>
  </si>
  <si>
    <t>RTP1</t>
  </si>
  <si>
    <t>RTÉ One</t>
  </si>
  <si>
    <t>#8F2C48</t>
  </si>
  <si>
    <t>Rai 1</t>
  </si>
  <si>
    <t>#BC1E71</t>
  </si>
  <si>
    <t>ReelzChannel</t>
  </si>
  <si>
    <t>#0C1668</t>
  </si>
  <si>
    <t>RÚV</t>
  </si>
  <si>
    <t>#773351</t>
  </si>
  <si>
    <t>S4C</t>
  </si>
  <si>
    <t>#E105D9</t>
  </si>
  <si>
    <t>SAT.1</t>
  </si>
  <si>
    <t>#E1847D</t>
  </si>
  <si>
    <t>STAR+</t>
  </si>
  <si>
    <t>#B263B8</t>
  </si>
  <si>
    <t>Science</t>
  </si>
  <si>
    <t>#DA2988</t>
  </si>
  <si>
    <t>Showmax</t>
  </si>
  <si>
    <t>#22D2D6</t>
  </si>
  <si>
    <t>Space</t>
  </si>
  <si>
    <t>Spectrum</t>
  </si>
  <si>
    <t>#0997E1</t>
  </si>
  <si>
    <t>Syndication</t>
  </si>
  <si>
    <t>#523E40</t>
  </si>
  <si>
    <t>TV4</t>
  </si>
  <si>
    <t>#82E7BF</t>
  </si>
  <si>
    <t>TVNZ 1</t>
  </si>
  <si>
    <t>#BF8B82</t>
  </si>
  <si>
    <t>TVP1</t>
  </si>
  <si>
    <t>#412AF2</t>
  </si>
  <si>
    <t>Telecinco</t>
  </si>
  <si>
    <t>#190874</t>
  </si>
  <si>
    <t>Telefe</t>
  </si>
  <si>
    <t>#D6DBFC</t>
  </si>
  <si>
    <t>Televisión Pública Argentina</t>
  </si>
  <si>
    <t>#F47B8E</t>
  </si>
  <si>
    <t>Televisión de Galicia</t>
  </si>
  <si>
    <t>The Roku Channel</t>
  </si>
  <si>
    <t>Universal TV</t>
  </si>
  <si>
    <t>#29D252</t>
  </si>
  <si>
    <t>VRT 1</t>
  </si>
  <si>
    <t>#680F46</t>
  </si>
  <si>
    <t>VTM</t>
  </si>
  <si>
    <t>#9164A7</t>
  </si>
  <si>
    <t>ViX+</t>
  </si>
  <si>
    <t>#00AA96</t>
  </si>
  <si>
    <t>Virgin Media One</t>
  </si>
  <si>
    <t>#79095A</t>
  </si>
  <si>
    <t>W</t>
  </si>
  <si>
    <t>#E60A55</t>
  </si>
  <si>
    <t>YLE</t>
  </si>
  <si>
    <t>joyn</t>
  </si>
  <si>
    <t>#D35503</t>
  </si>
  <si>
    <t>mitele</t>
  </si>
  <si>
    <t>#DAF0CE</t>
  </si>
  <si>
    <t>#7BE7A1</t>
  </si>
  <si>
    <t>#36623E</t>
  </si>
  <si>
    <t>#64C78B</t>
  </si>
  <si>
    <t>#990BA9</t>
  </si>
  <si>
    <t>#156A6E</t>
  </si>
  <si>
    <t>#4C5C75</t>
  </si>
  <si>
    <t>#3A8722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</si>
</sst>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1" xfId="0" applyBorder="1"/>
    <xf numFmtId="0" fontId="0" fillId="0" borderId="0" xfId="0" applyBorder="1"/>
    <xf numFmtId="0" fontId="0" fillId="0" borderId="1" xfId="0" quotePrefix="1" applyBorder="1"/>
    <xf numFmtId="49" fontId="0" fillId="0" borderId="0" xfId="0" applyNumberFormat="1"/>
    <xf numFmtId="0" fontId="0" fillId="3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220E8-1934-454F-B9D7-C7470B861D27}">
  <dimension ref="A1:S276"/>
  <sheetViews>
    <sheetView tabSelected="1" topLeftCell="E176" workbookViewId="0">
      <selection activeCell="S249" sqref="S179:S249"/>
    </sheetView>
  </sheetViews>
  <sheetFormatPr defaultRowHeight="15" x14ac:dyDescent="0.25"/>
  <cols>
    <col min="1" max="1" width="47.28515625" bestFit="1" customWidth="1"/>
    <col min="2" max="2" width="39.28515625" bestFit="1" customWidth="1"/>
    <col min="3" max="4" width="11.140625" bestFit="1" customWidth="1"/>
    <col min="5" max="5" width="10.85546875" bestFit="1" customWidth="1"/>
    <col min="6" max="6" width="19.42578125" bestFit="1" customWidth="1"/>
    <col min="7" max="7" width="9.140625" bestFit="1" customWidth="1"/>
    <col min="8" max="8" width="10.140625" bestFit="1" customWidth="1"/>
    <col min="9" max="9" width="7" bestFit="1" customWidth="1"/>
    <col min="10" max="10" width="13.28515625" bestFit="1" customWidth="1"/>
    <col min="11" max="11" width="12.42578125" bestFit="1" customWidth="1"/>
    <col min="12" max="12" width="16" bestFit="1" customWidth="1"/>
    <col min="13" max="13" width="35.28515625" bestFit="1" customWidth="1"/>
    <col min="14" max="14" width="10.5703125" bestFit="1" customWidth="1"/>
    <col min="15" max="15" width="8.42578125" bestFit="1" customWidth="1"/>
    <col min="16" max="16" width="5.7109375" bestFit="1" customWidth="1"/>
    <col min="17" max="17" width="9.42578125" bestFit="1" customWidth="1"/>
    <col min="18" max="18" width="12.7109375" bestFit="1" customWidth="1"/>
    <col min="19" max="19" width="191.42578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17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tr">
        <f>"'"&amp;MID(A1,FIND(MID(TRIM(A1),1,1),A1),LEN(A1))&amp;"| "&amp;MID(B1,FIND(MID(TRIM(B1),1,1),B1),LEN(B1))&amp;"| "&amp;C1&amp;"| "&amp;D1&amp;"| "&amp;E1&amp;"| "&amp;MID(F1,FIND(MID(TRIM(F1),1,1),F1),LEN(F1))&amp;"| "&amp;G1&amp;"| "&amp;MID(H1,FIND(MID(TRIM(H1),1,1),H1),LEN(H1))&amp;"| "&amp;I1&amp;"| "&amp;J1&amp;"| "&amp;MID(K1,FIND(MID(TRIM(K1),1,1),K1),LEN(K1))&amp;"| "&amp;L1&amp;"| "&amp;MID(M1,FIND(MID(TRIM(M1),1,1),M1),LEN(M1))&amp;"| "&amp;MID(N1,FIND(MID(TRIM(N1),1,1),N1),LEN(N1))&amp;"| "&amp;MID(O1,FIND(MID(TRIM(O1),1,1),O1),LEN(O1))&amp;"| "&amp;MID(P1,FIND(MID(TRIM(P1),1,1),P1),LEN(P1))&amp;"| "&amp;MID(Q1,FIND(MID(TRIM(Q1),1,1),Q1),LEN(Q1))&amp;"| "&amp;MID(R1,FIND(MID(TRIM(R1),1,1),R1),LEN(R1))</f>
        <v>'key_name| logo| logo_offset| logo_resize| text_offset| font| font_size| font_color| border| border_width| border_color| avg_color_image| out_name| base_color| gradient| clean| avg_color| white_wash',</v>
      </c>
    </row>
    <row r="2" spans="1:19" x14ac:dyDescent="0.25">
      <c r="A2" s="1" t="s">
        <v>26</v>
      </c>
      <c r="B2" t="s">
        <v>165</v>
      </c>
      <c r="C2">
        <v>-500</v>
      </c>
      <c r="D2">
        <v>1500</v>
      </c>
      <c r="E2" s="1">
        <v>850</v>
      </c>
      <c r="F2" t="s">
        <v>18</v>
      </c>
      <c r="H2" t="s">
        <v>19</v>
      </c>
      <c r="I2">
        <v>0</v>
      </c>
      <c r="J2">
        <v>15</v>
      </c>
      <c r="K2" t="s">
        <v>19</v>
      </c>
      <c r="M2" t="s">
        <v>305</v>
      </c>
      <c r="N2" s="1" t="str">
        <f>VLOOKUP(B2,Sheet4!$A$1:$D$200,4,FALSE)</f>
        <v>#0DB2F4</v>
      </c>
      <c r="O2">
        <v>1</v>
      </c>
      <c r="P2">
        <v>1</v>
      </c>
      <c r="Q2">
        <v>0</v>
      </c>
      <c r="R2" t="s">
        <v>20</v>
      </c>
      <c r="S2" t="str">
        <f>"'"&amp;MID(A2,FIND(MID(TRIM(A2),1,1),A2),LEN(A2))&amp;"| "&amp;MID(B2,FIND(MID(TRIM(B2),1,1),B2),LEN(B2))&amp;"| +"&amp;C2&amp;"| "&amp;D2&amp;"| +"&amp;E2&amp;"| "&amp;MID(F2,FIND(MID(TRIM(F2),1,1),F2),LEN(F2))&amp;"| "&amp;G2&amp;"| "&amp;MID(H2,FIND(MID(TRIM(H2),1,1),H2),LEN(H2))&amp;"| "&amp;I2&amp;"| "&amp;J2&amp;"| "&amp;MID(K2,FIND(MID(TRIM(K2),1,1),K2),LEN(K2))&amp;"| "&amp;L2&amp;"| "&amp;MID(M2,FIND(MID(TRIM(M2),1,1),M2),LEN(M2))&amp;"| "&amp;MID(N2,FIND(MID(TRIM(N2),1,1),N2),LEN(N2))&amp;"| "&amp;MID(O2,FIND(MID(TRIM(O2),1,1),O2),LEN(O2))&amp;"| "&amp;MID(P2,FIND(MID(TRIM(P2),1,1),P2),LEN(P2))&amp;"| "&amp;MID(Q2,FIND(MID(TRIM(Q2),1,1),Q2),LEN(Q2))&amp;"| "&amp;MID(R2,FIND(MID(TRIM(R2),1,1),R2),LEN(R2))</f>
        <v>'ANDORRA| ad.png| +-500| 1500| +850| ComfortAa-Medium| | #FFFFFF| 0| 15| #FFFFFF| | Andorra| #0DB2F4| 1| 1| 0| 0',</v>
      </c>
    </row>
    <row r="3" spans="1:19" x14ac:dyDescent="0.25">
      <c r="A3" s="1" t="s">
        <v>22</v>
      </c>
      <c r="B3" t="s">
        <v>161</v>
      </c>
      <c r="C3">
        <v>-500</v>
      </c>
      <c r="D3">
        <v>1500</v>
      </c>
      <c r="E3" s="1">
        <v>850</v>
      </c>
      <c r="F3" t="s">
        <v>18</v>
      </c>
      <c r="H3" t="s">
        <v>19</v>
      </c>
      <c r="I3">
        <v>0</v>
      </c>
      <c r="J3">
        <v>15</v>
      </c>
      <c r="K3" t="s">
        <v>19</v>
      </c>
      <c r="M3" t="s">
        <v>301</v>
      </c>
      <c r="N3" s="1" t="str">
        <f>VLOOKUP(B3,Sheet4!$A$1:$D$200,4,FALSE)</f>
        <v>#831F36</v>
      </c>
      <c r="O3">
        <v>1</v>
      </c>
      <c r="P3">
        <v>1</v>
      </c>
      <c r="Q3">
        <v>0</v>
      </c>
      <c r="R3" t="s">
        <v>20</v>
      </c>
      <c r="S3" t="str">
        <f>"'"&amp;MID(A3,FIND(MID(TRIM(A3),1,1),A3),LEN(A3))&amp;"| "&amp;MID(B3,FIND(MID(TRIM(B3),1,1),B3),LEN(B3))&amp;"| +"&amp;C3&amp;"| "&amp;D3&amp;"| +"&amp;E3&amp;"| "&amp;MID(F3,FIND(MID(TRIM(F3),1,1),F3),LEN(F3))&amp;"| "&amp;G3&amp;"| "&amp;MID(H3,FIND(MID(TRIM(H3),1,1),H3),LEN(H3))&amp;"| "&amp;I3&amp;"| "&amp;J3&amp;"| "&amp;MID(K3,FIND(MID(TRIM(K3),1,1),K3),LEN(K3))&amp;"| "&amp;L3&amp;"| "&amp;MID(M3,FIND(MID(TRIM(M3),1,1),M3),LEN(M3))&amp;"| "&amp;MID(N3,FIND(MID(TRIM(N3),1,1),N3),LEN(N3))&amp;"| "&amp;MID(O3,FIND(MID(TRIM(O3),1,1),O3),LEN(O3))&amp;"| "&amp;MID(P3,FIND(MID(TRIM(P3),1,1),P3),LEN(P3))&amp;"| "&amp;MID(Q3,FIND(MID(TRIM(Q3),1,1),Q3),LEN(Q3))&amp;"| "&amp;MID(R3,FIND(MID(TRIM(R3),1,1),R3),LEN(R3))</f>
        <v>'AFGHANISTAN| af.png| +-500| 1500| +850| ComfortAa-Medium| | #FFFFFF| 0| 15| #FFFFFF| | Afghanistan| #831F36| 1| 1| 0| 0',</v>
      </c>
    </row>
    <row r="4" spans="1:19" x14ac:dyDescent="0.25">
      <c r="A4" s="1" t="s">
        <v>29</v>
      </c>
      <c r="B4" t="s">
        <v>168</v>
      </c>
      <c r="C4">
        <v>-500</v>
      </c>
      <c r="D4">
        <v>1500</v>
      </c>
      <c r="E4" s="1">
        <v>850</v>
      </c>
      <c r="F4" t="s">
        <v>18</v>
      </c>
      <c r="H4" t="s">
        <v>19</v>
      </c>
      <c r="I4">
        <v>0</v>
      </c>
      <c r="J4">
        <v>15</v>
      </c>
      <c r="K4" t="s">
        <v>19</v>
      </c>
      <c r="M4" t="s">
        <v>308</v>
      </c>
      <c r="N4" s="1" t="str">
        <f>VLOOKUP(B4,Sheet4!$A$1:$D$200,4,FALSE)</f>
        <v>#B10C43</v>
      </c>
      <c r="O4">
        <v>1</v>
      </c>
      <c r="P4">
        <v>1</v>
      </c>
      <c r="Q4">
        <v>0</v>
      </c>
      <c r="R4" t="s">
        <v>20</v>
      </c>
      <c r="S4" t="str">
        <f>"'"&amp;MID(A4,FIND(MID(TRIM(A4),1,1),A4),LEN(A4))&amp;"| "&amp;MID(B4,FIND(MID(TRIM(B4),1,1),B4),LEN(B4))&amp;"| +"&amp;C4&amp;"| "&amp;D4&amp;"| +"&amp;E4&amp;"| "&amp;MID(F4,FIND(MID(TRIM(F4),1,1),F4),LEN(F4))&amp;"| "&amp;G4&amp;"| "&amp;MID(H4,FIND(MID(TRIM(H4),1,1),H4),LEN(H4))&amp;"| "&amp;I4&amp;"| "&amp;J4&amp;"| "&amp;MID(K4,FIND(MID(TRIM(K4),1,1),K4),LEN(K4))&amp;"| "&amp;L4&amp;"| "&amp;MID(M4,FIND(MID(TRIM(M4),1,1),M4),LEN(M4))&amp;"| "&amp;MID(N4,FIND(MID(TRIM(N4),1,1),N4),LEN(N4))&amp;"| "&amp;MID(O4,FIND(MID(TRIM(O4),1,1),O4),LEN(O4))&amp;"| "&amp;MID(P4,FIND(MID(TRIM(P4),1,1),P4),LEN(P4))&amp;"| "&amp;MID(Q4,FIND(MID(TRIM(Q4),1,1),Q4),LEN(Q4))&amp;"| "&amp;MID(R4,FIND(MID(TRIM(R4),1,1),R4),LEN(R4))</f>
        <v>'ANTIGUA| ag.png| +-500| 1500| +850| ComfortAa-Medium| | #FFFFFF| 0| 15| #FFFFFF| | Antigua| #B10C43| 1| 1| 0| 0',</v>
      </c>
    </row>
    <row r="5" spans="1:19" x14ac:dyDescent="0.25">
      <c r="A5" s="1" t="s">
        <v>28</v>
      </c>
      <c r="B5" t="s">
        <v>167</v>
      </c>
      <c r="C5">
        <v>-500</v>
      </c>
      <c r="D5">
        <v>1500</v>
      </c>
      <c r="E5" s="1">
        <v>850</v>
      </c>
      <c r="F5" t="s">
        <v>18</v>
      </c>
      <c r="H5" t="s">
        <v>19</v>
      </c>
      <c r="I5">
        <v>0</v>
      </c>
      <c r="J5">
        <v>15</v>
      </c>
      <c r="K5" t="s">
        <v>19</v>
      </c>
      <c r="M5" t="s">
        <v>307</v>
      </c>
      <c r="N5" s="1" t="str">
        <f>VLOOKUP(B5,Sheet4!$A$1:$D$200,4,FALSE)</f>
        <v>#BC9090</v>
      </c>
      <c r="O5">
        <v>1</v>
      </c>
      <c r="P5">
        <v>1</v>
      </c>
      <c r="Q5">
        <v>0</v>
      </c>
      <c r="R5" t="s">
        <v>20</v>
      </c>
      <c r="S5" t="str">
        <f>"'"&amp;MID(A5,FIND(MID(TRIM(A5),1,1),A5),LEN(A5))&amp;"| "&amp;MID(B5,FIND(MID(TRIM(B5),1,1),B5),LEN(B5))&amp;"| +"&amp;C5&amp;"| "&amp;D5&amp;"| +"&amp;E5&amp;"| "&amp;MID(F5,FIND(MID(TRIM(F5),1,1),F5),LEN(F5))&amp;"| "&amp;G5&amp;"| "&amp;MID(H5,FIND(MID(TRIM(H5),1,1),H5),LEN(H5))&amp;"| "&amp;I5&amp;"| "&amp;J5&amp;"| "&amp;MID(K5,FIND(MID(TRIM(K5),1,1),K5),LEN(K5))&amp;"| "&amp;L5&amp;"| "&amp;MID(M5,FIND(MID(TRIM(M5),1,1),M5),LEN(M5))&amp;"| "&amp;MID(N5,FIND(MID(TRIM(N5),1,1),N5),LEN(N5))&amp;"| "&amp;MID(O5,FIND(MID(TRIM(O5),1,1),O5),LEN(O5))&amp;"| "&amp;MID(P5,FIND(MID(TRIM(P5),1,1),P5),LEN(P5))&amp;"| "&amp;MID(Q5,FIND(MID(TRIM(Q5),1,1),Q5),LEN(Q5))&amp;"| "&amp;MID(R5,FIND(MID(TRIM(R5),1,1),R5),LEN(R5))</f>
        <v>'ANGUILLA| ai.png| +-500| 1500| +850| ComfortAa-Medium| | #FFFFFF| 0| 15| #FFFFFF| | Anguilla| #BC9090| 1| 1| 0| 0',</v>
      </c>
    </row>
    <row r="6" spans="1:19" x14ac:dyDescent="0.25">
      <c r="A6" s="1" t="s">
        <v>24</v>
      </c>
      <c r="B6" t="s">
        <v>163</v>
      </c>
      <c r="C6">
        <v>-500</v>
      </c>
      <c r="D6">
        <v>850</v>
      </c>
      <c r="E6" s="1">
        <v>850</v>
      </c>
      <c r="F6" t="s">
        <v>18</v>
      </c>
      <c r="H6" t="s">
        <v>19</v>
      </c>
      <c r="I6">
        <v>0</v>
      </c>
      <c r="J6">
        <v>15</v>
      </c>
      <c r="K6" t="s">
        <v>19</v>
      </c>
      <c r="M6" t="s">
        <v>303</v>
      </c>
      <c r="N6" s="1" t="str">
        <f>VLOOKUP(B6,Sheet4!$A$1:$D$200,4,FALSE)</f>
        <v>#D889BF</v>
      </c>
      <c r="O6">
        <v>1</v>
      </c>
      <c r="P6">
        <v>1</v>
      </c>
      <c r="Q6">
        <v>0</v>
      </c>
      <c r="R6" t="s">
        <v>20</v>
      </c>
      <c r="S6" t="str">
        <f>"'"&amp;MID(A6,FIND(MID(TRIM(A6),1,1),A6),LEN(A6))&amp;"| "&amp;MID(B6,FIND(MID(TRIM(B6),1,1),B6),LEN(B6))&amp;"| +"&amp;C6&amp;"| "&amp;D6&amp;"| +"&amp;E6&amp;"| "&amp;MID(F6,FIND(MID(TRIM(F6),1,1),F6),LEN(F6))&amp;"| "&amp;G6&amp;"| "&amp;MID(H6,FIND(MID(TRIM(H6),1,1),H6),LEN(H6))&amp;"| "&amp;I6&amp;"| "&amp;J6&amp;"| "&amp;MID(K6,FIND(MID(TRIM(K6),1,1),K6),LEN(K6))&amp;"| "&amp;L6&amp;"| "&amp;MID(M6,FIND(MID(TRIM(M6),1,1),M6),LEN(M6))&amp;"| "&amp;MID(N6,FIND(MID(TRIM(N6),1,1),N6),LEN(N6))&amp;"| "&amp;MID(O6,FIND(MID(TRIM(O6),1,1),O6),LEN(O6))&amp;"| "&amp;MID(P6,FIND(MID(TRIM(P6),1,1),P6),LEN(P6))&amp;"| "&amp;MID(Q6,FIND(MID(TRIM(Q6),1,1),Q6),LEN(Q6))&amp;"| "&amp;MID(R6,FIND(MID(TRIM(R6),1,1),R6),LEN(R6))</f>
        <v>'ALBANIA| al.png| +-500| 850| +850| ComfortAa-Medium| | #FFFFFF| 0| 15| #FFFFFF| | Albania| #D889BF| 1| 1| 0| 0',</v>
      </c>
    </row>
    <row r="7" spans="1:19" x14ac:dyDescent="0.25">
      <c r="A7" s="1" t="s">
        <v>30</v>
      </c>
      <c r="B7" s="2" t="s">
        <v>169</v>
      </c>
      <c r="C7">
        <v>-500</v>
      </c>
      <c r="D7">
        <v>1500</v>
      </c>
      <c r="E7" s="1">
        <v>850</v>
      </c>
      <c r="F7" t="s">
        <v>18</v>
      </c>
      <c r="H7" t="s">
        <v>19</v>
      </c>
      <c r="I7">
        <v>0</v>
      </c>
      <c r="J7">
        <v>15</v>
      </c>
      <c r="K7" t="s">
        <v>19</v>
      </c>
      <c r="M7" s="2" t="s">
        <v>309</v>
      </c>
      <c r="N7" s="1" t="str">
        <f>VLOOKUP(B7,Sheet4!$A$1:$D$200,4,FALSE)</f>
        <v>#3B23BE</v>
      </c>
      <c r="O7">
        <v>1</v>
      </c>
      <c r="P7">
        <v>1</v>
      </c>
      <c r="Q7">
        <v>0</v>
      </c>
      <c r="R7" t="s">
        <v>20</v>
      </c>
      <c r="S7" t="str">
        <f>"'"&amp;MID(A7,FIND(MID(TRIM(A7),1,1),A7),LEN(A7))&amp;"| "&amp;MID(B7,FIND(MID(TRIM(B7),1,1),B7),LEN(B7))&amp;"| +"&amp;C7&amp;"| "&amp;D7&amp;"| +"&amp;E7&amp;"| "&amp;MID(F7,FIND(MID(TRIM(F7),1,1),F7),LEN(F7))&amp;"| "&amp;G7&amp;"| "&amp;MID(H7,FIND(MID(TRIM(H7),1,1),H7),LEN(H7))&amp;"| "&amp;I7&amp;"| "&amp;J7&amp;"| "&amp;MID(K7,FIND(MID(TRIM(K7),1,1),K7),LEN(K7))&amp;"| "&amp;L7&amp;"| "&amp;MID(M7,FIND(MID(TRIM(M7),1,1),M7),LEN(M7))&amp;"| "&amp;MID(N7,FIND(MID(TRIM(N7),1,1),N7),LEN(N7))&amp;"| "&amp;MID(O7,FIND(MID(TRIM(O7),1,1),O7),LEN(O7))&amp;"| "&amp;MID(P7,FIND(MID(TRIM(P7),1,1),P7),LEN(P7))&amp;"| "&amp;MID(Q7,FIND(MID(TRIM(Q7),1,1),Q7),LEN(Q7))&amp;"| "&amp;MID(R7,FIND(MID(TRIM(R7),1,1),R7),LEN(R7))</f>
        <v>'ARMENIA| am.png| +-500| 1500| +850| ComfortAa-Medium| | #FFFFFF| 0| 15| #FFFFFF| | Armenia| #3B23BE| 1| 1| 0| 0',</v>
      </c>
    </row>
    <row r="8" spans="1:19" x14ac:dyDescent="0.25">
      <c r="A8" s="1" t="s">
        <v>27</v>
      </c>
      <c r="B8" t="s">
        <v>166</v>
      </c>
      <c r="C8">
        <v>-500</v>
      </c>
      <c r="D8">
        <v>1500</v>
      </c>
      <c r="E8" s="1">
        <v>850</v>
      </c>
      <c r="F8" t="s">
        <v>18</v>
      </c>
      <c r="H8" t="s">
        <v>19</v>
      </c>
      <c r="I8">
        <v>0</v>
      </c>
      <c r="J8">
        <v>15</v>
      </c>
      <c r="K8" t="s">
        <v>19</v>
      </c>
      <c r="M8" t="s">
        <v>306</v>
      </c>
      <c r="N8" s="1" t="str">
        <f>VLOOKUP(B8,Sheet4!$A$1:$D$200,4,FALSE)</f>
        <v>#618274</v>
      </c>
      <c r="O8">
        <v>1</v>
      </c>
      <c r="P8">
        <v>1</v>
      </c>
      <c r="Q8">
        <v>0</v>
      </c>
      <c r="R8" t="s">
        <v>20</v>
      </c>
      <c r="S8" t="str">
        <f>"'"&amp;MID(A8,FIND(MID(TRIM(A8),1,1),A8),LEN(A8))&amp;"| "&amp;MID(B8,FIND(MID(TRIM(B8),1,1),B8),LEN(B8))&amp;"| +"&amp;C8&amp;"| "&amp;D8&amp;"| +"&amp;E8&amp;"| "&amp;MID(F8,FIND(MID(TRIM(F8),1,1),F8),LEN(F8))&amp;"| "&amp;G8&amp;"| "&amp;MID(H8,FIND(MID(TRIM(H8),1,1),H8),LEN(H8))&amp;"| "&amp;I8&amp;"| "&amp;J8&amp;"| "&amp;MID(K8,FIND(MID(TRIM(K8),1,1),K8),LEN(K8))&amp;"| "&amp;L8&amp;"| "&amp;MID(M8,FIND(MID(TRIM(M8),1,1),M8),LEN(M8))&amp;"| "&amp;MID(N8,FIND(MID(TRIM(N8),1,1),N8),LEN(N8))&amp;"| "&amp;MID(O8,FIND(MID(TRIM(O8),1,1),O8),LEN(O8))&amp;"| "&amp;MID(P8,FIND(MID(TRIM(P8),1,1),P8),LEN(P8))&amp;"| "&amp;MID(Q8,FIND(MID(TRIM(Q8),1,1),Q8),LEN(Q8))&amp;"| "&amp;MID(R8,FIND(MID(TRIM(R8),1,1),R8),LEN(R8))</f>
        <v>'ANGOLA| ao.png| +-500| 1500| +850| ComfortAa-Medium| | #FFFFFF| 0| 15| #FFFFFF| | Angola| #618274| 1| 1| 0| 0',</v>
      </c>
    </row>
    <row r="9" spans="1:19" x14ac:dyDescent="0.25">
      <c r="A9" s="1" t="s">
        <v>448</v>
      </c>
      <c r="B9" t="s">
        <v>449</v>
      </c>
      <c r="C9">
        <v>-500</v>
      </c>
      <c r="D9">
        <v>1500</v>
      </c>
      <c r="E9" s="1">
        <v>850</v>
      </c>
      <c r="F9" t="s">
        <v>18</v>
      </c>
      <c r="H9" t="s">
        <v>19</v>
      </c>
      <c r="I9">
        <v>0</v>
      </c>
      <c r="J9">
        <v>15</v>
      </c>
      <c r="K9" t="s">
        <v>19</v>
      </c>
      <c r="M9" t="s">
        <v>450</v>
      </c>
      <c r="N9" s="1" t="str">
        <f>VLOOKUP(B9,Sheet4!$A$1:$D$200,4,FALSE)</f>
        <v>#7F5E9E</v>
      </c>
      <c r="O9">
        <v>1</v>
      </c>
      <c r="P9">
        <v>1</v>
      </c>
      <c r="Q9">
        <v>0</v>
      </c>
      <c r="R9" t="s">
        <v>20</v>
      </c>
      <c r="S9" t="str">
        <f>"'"&amp;MID(A9,FIND(MID(TRIM(A9),1,1),A9),LEN(A9))&amp;"| "&amp;MID(B9,FIND(MID(TRIM(B9),1,1),B9),LEN(B9))&amp;"| +"&amp;C9&amp;"| "&amp;D9&amp;"| +"&amp;E9&amp;"| "&amp;MID(F9,FIND(MID(TRIM(F9),1,1),F9),LEN(F9))&amp;"| "&amp;G9&amp;"| "&amp;MID(H9,FIND(MID(TRIM(H9),1,1),H9),LEN(H9))&amp;"| "&amp;I9&amp;"| "&amp;J9&amp;"| "&amp;MID(K9,FIND(MID(TRIM(K9),1,1),K9),LEN(K9))&amp;"| "&amp;L9&amp;"| "&amp;MID(M9,FIND(MID(TRIM(M9),1,1),M9),LEN(M9))&amp;"| "&amp;MID(N9,FIND(MID(TRIM(N9),1,1),N9),LEN(N9))&amp;"| "&amp;MID(O9,FIND(MID(TRIM(O9),1,1),O9),LEN(O9))&amp;"| "&amp;MID(P9,FIND(MID(TRIM(P9),1,1),P9),LEN(P9))&amp;"| "&amp;MID(Q9,FIND(MID(TRIM(Q9),1,1),Q9),LEN(Q9))&amp;"| "&amp;MID(R9,FIND(MID(TRIM(R9),1,1),R9),LEN(R9))</f>
        <v>'ANTARCTICA| aq.png| +-500| 1500| +850| ComfortAa-Medium| | #FFFFFF| 0| 15| #FFFFFF| | Antarctica| #7F5E9E| 1| 1| 0| 0',</v>
      </c>
    </row>
    <row r="10" spans="1:19" x14ac:dyDescent="0.25">
      <c r="A10" s="1" t="s">
        <v>31</v>
      </c>
      <c r="B10" t="s">
        <v>170</v>
      </c>
      <c r="C10">
        <v>-500</v>
      </c>
      <c r="D10">
        <v>1500</v>
      </c>
      <c r="E10" s="1">
        <v>850</v>
      </c>
      <c r="F10" t="s">
        <v>18</v>
      </c>
      <c r="H10" t="s">
        <v>19</v>
      </c>
      <c r="I10">
        <v>0</v>
      </c>
      <c r="J10">
        <v>15</v>
      </c>
      <c r="K10" t="s">
        <v>19</v>
      </c>
      <c r="M10" t="s">
        <v>310</v>
      </c>
      <c r="N10" s="1" t="str">
        <f>VLOOKUP(B10,Sheet4!$A$1:$D$200,4,FALSE)</f>
        <v>#44D61B</v>
      </c>
      <c r="O10">
        <v>1</v>
      </c>
      <c r="P10">
        <v>1</v>
      </c>
      <c r="Q10">
        <v>0</v>
      </c>
      <c r="R10" t="s">
        <v>20</v>
      </c>
      <c r="S10" t="str">
        <f>"'"&amp;MID(A10,FIND(MID(TRIM(A10),1,1),A10),LEN(A10))&amp;"| "&amp;MID(B10,FIND(MID(TRIM(B10),1,1),B10),LEN(B10))&amp;"| +"&amp;C10&amp;"| "&amp;D10&amp;"| +"&amp;E10&amp;"| "&amp;MID(F10,FIND(MID(TRIM(F10),1,1),F10),LEN(F10))&amp;"| "&amp;G10&amp;"| "&amp;MID(H10,FIND(MID(TRIM(H10),1,1),H10),LEN(H10))&amp;"| "&amp;I10&amp;"| "&amp;J10&amp;"| "&amp;MID(K10,FIND(MID(TRIM(K10),1,1),K10),LEN(K10))&amp;"| "&amp;L10&amp;"| "&amp;MID(M10,FIND(MID(TRIM(M10),1,1),M10),LEN(M10))&amp;"| "&amp;MID(N10,FIND(MID(TRIM(N10),1,1),N10),LEN(N10))&amp;"| "&amp;MID(O10,FIND(MID(TRIM(O10),1,1),O10),LEN(O10))&amp;"| "&amp;MID(P10,FIND(MID(TRIM(P10),1,1),P10),LEN(P10))&amp;"| "&amp;MID(Q10,FIND(MID(TRIM(Q10),1,1),Q10),LEN(Q10))&amp;"| "&amp;MID(R10,FIND(MID(TRIM(R10),1,1),R10),LEN(R10))</f>
        <v>'ARUBA| aw.png| +-500| 1500| +850| ComfortAa-Medium| | #FFFFFF| 0| 15| #FFFFFF| | Aruba| #44D61B| 1| 1| 0| 0',</v>
      </c>
    </row>
    <row r="11" spans="1:19" x14ac:dyDescent="0.25">
      <c r="A11" s="1" t="s">
        <v>23</v>
      </c>
      <c r="B11" s="2" t="s">
        <v>162</v>
      </c>
      <c r="C11">
        <v>-500</v>
      </c>
      <c r="D11">
        <v>1500</v>
      </c>
      <c r="E11" s="1">
        <v>850</v>
      </c>
      <c r="F11" t="s">
        <v>18</v>
      </c>
      <c r="H11" t="s">
        <v>19</v>
      </c>
      <c r="I11">
        <v>0</v>
      </c>
      <c r="J11">
        <v>15</v>
      </c>
      <c r="K11" t="s">
        <v>19</v>
      </c>
      <c r="M11" s="2" t="s">
        <v>302</v>
      </c>
      <c r="N11" s="1" t="str">
        <f>VLOOKUP(B11,Sheet4!$A$1:$D$200,4,FALSE)</f>
        <v>#B7E412</v>
      </c>
      <c r="O11">
        <v>1</v>
      </c>
      <c r="P11">
        <v>1</v>
      </c>
      <c r="Q11">
        <v>0</v>
      </c>
      <c r="R11" t="s">
        <v>20</v>
      </c>
      <c r="S11" t="str">
        <f>"'"&amp;MID(A11,FIND(MID(TRIM(A11),1,1),A11),LEN(A11))&amp;"| "&amp;MID(B11,FIND(MID(TRIM(B11),1,1),B11),LEN(B11))&amp;"| +"&amp;C11&amp;"| "&amp;D11&amp;"| +"&amp;E11&amp;"| "&amp;MID(F11,FIND(MID(TRIM(F11),1,1),F11),LEN(F11))&amp;"| "&amp;G11&amp;"| "&amp;MID(H11,FIND(MID(TRIM(H11),1,1),H11),LEN(H11))&amp;"| "&amp;I11&amp;"| "&amp;J11&amp;"| "&amp;MID(K11,FIND(MID(TRIM(K11),1,1),K11),LEN(K11))&amp;"| "&amp;L11&amp;"| "&amp;MID(M11,FIND(MID(TRIM(M11),1,1),M11),LEN(M11))&amp;"| "&amp;MID(N11,FIND(MID(TRIM(N11),1,1),N11),LEN(N11))&amp;"| "&amp;MID(O11,FIND(MID(TRIM(O11),1,1),O11),LEN(O11))&amp;"| "&amp;MID(P11,FIND(MID(TRIM(P11),1,1),P11),LEN(P11))&amp;"| "&amp;MID(Q11,FIND(MID(TRIM(Q11),1,1),Q11),LEN(Q11))&amp;"| "&amp;MID(R11,FIND(MID(TRIM(R11),1,1),R11),LEN(R11))</f>
        <v>'ÅLAND_ISLANDS| ax.png| +-500| 1500| +850| ComfortAa-Medium| | #FFFFFF| 0| 15| #FFFFFF| | Åland Islands| #B7E412| 1| 1| 0| 0',</v>
      </c>
    </row>
    <row r="12" spans="1:19" x14ac:dyDescent="0.25">
      <c r="A12" s="1" t="s">
        <v>32</v>
      </c>
      <c r="B12" t="s">
        <v>171</v>
      </c>
      <c r="C12">
        <v>-500</v>
      </c>
      <c r="D12">
        <v>1500</v>
      </c>
      <c r="E12" s="1">
        <v>850</v>
      </c>
      <c r="F12" t="s">
        <v>18</v>
      </c>
      <c r="H12" t="s">
        <v>19</v>
      </c>
      <c r="I12">
        <v>0</v>
      </c>
      <c r="J12">
        <v>15</v>
      </c>
      <c r="K12" t="s">
        <v>19</v>
      </c>
      <c r="M12" t="s">
        <v>311</v>
      </c>
      <c r="N12" s="1" t="str">
        <f>VLOOKUP(B12,Sheet4!$A$1:$D$200,4,FALSE)</f>
        <v>#DD7DBB</v>
      </c>
      <c r="O12">
        <v>1</v>
      </c>
      <c r="P12">
        <v>1</v>
      </c>
      <c r="Q12">
        <v>0</v>
      </c>
      <c r="R12" t="s">
        <v>20</v>
      </c>
      <c r="S12" t="str">
        <f>"'"&amp;MID(A12,FIND(MID(TRIM(A12),1,1),A12),LEN(A12))&amp;"| "&amp;MID(B12,FIND(MID(TRIM(B12),1,1),B12),LEN(B12))&amp;"| +"&amp;C12&amp;"| "&amp;D12&amp;"| +"&amp;E12&amp;"| "&amp;MID(F12,FIND(MID(TRIM(F12),1,1),F12),LEN(F12))&amp;"| "&amp;G12&amp;"| "&amp;MID(H12,FIND(MID(TRIM(H12),1,1),H12),LEN(H12))&amp;"| "&amp;I12&amp;"| "&amp;J12&amp;"| "&amp;MID(K12,FIND(MID(TRIM(K12),1,1),K12),LEN(K12))&amp;"| "&amp;L12&amp;"| "&amp;MID(M12,FIND(MID(TRIM(M12),1,1),M12),LEN(M12))&amp;"| "&amp;MID(N12,FIND(MID(TRIM(N12),1,1),N12),LEN(N12))&amp;"| "&amp;MID(O12,FIND(MID(TRIM(O12),1,1),O12),LEN(O12))&amp;"| "&amp;MID(P12,FIND(MID(TRIM(P12),1,1),P12),LEN(P12))&amp;"| "&amp;MID(Q12,FIND(MID(TRIM(Q12),1,1),Q12),LEN(Q12))&amp;"| "&amp;MID(R12,FIND(MID(TRIM(R12),1,1),R12),LEN(R12))</f>
        <v>'AZERBAIJAN| az.png| +-500| 1500| +850| ComfortAa-Medium| | #FFFFFF| 0| 15| #FFFFFF| | Azerbaijan| #DD7DBB| 1| 1| 0| 0',</v>
      </c>
    </row>
    <row r="13" spans="1:19" x14ac:dyDescent="0.25">
      <c r="A13" s="1" t="s">
        <v>41</v>
      </c>
      <c r="B13" t="s">
        <v>180</v>
      </c>
      <c r="C13">
        <v>-500</v>
      </c>
      <c r="D13">
        <v>1500</v>
      </c>
      <c r="E13" s="1">
        <v>850</v>
      </c>
      <c r="F13" t="s">
        <v>18</v>
      </c>
      <c r="H13" t="s">
        <v>19</v>
      </c>
      <c r="I13">
        <v>0</v>
      </c>
      <c r="J13">
        <v>15</v>
      </c>
      <c r="K13" t="s">
        <v>19</v>
      </c>
      <c r="M13" t="s">
        <v>320</v>
      </c>
      <c r="N13" s="1" t="str">
        <f>VLOOKUP(B13,Sheet4!$A$1:$D$200,4,FALSE)</f>
        <v>#4B6FFB</v>
      </c>
      <c r="O13">
        <v>1</v>
      </c>
      <c r="P13">
        <v>1</v>
      </c>
      <c r="Q13">
        <v>0</v>
      </c>
      <c r="R13" t="s">
        <v>20</v>
      </c>
      <c r="S13" t="str">
        <f>"'"&amp;MID(A13,FIND(MID(TRIM(A13),1,1),A13),LEN(A13))&amp;"| "&amp;MID(B13,FIND(MID(TRIM(B13),1,1),B13),LEN(B13))&amp;"| +"&amp;C13&amp;"| "&amp;D13&amp;"| +"&amp;E13&amp;"| "&amp;MID(F13,FIND(MID(TRIM(F13),1,1),F13),LEN(F13))&amp;"| "&amp;G13&amp;"| "&amp;MID(H13,FIND(MID(TRIM(H13),1,1),H13),LEN(H13))&amp;"| "&amp;I13&amp;"| "&amp;J13&amp;"| "&amp;MID(K13,FIND(MID(TRIM(K13),1,1),K13),LEN(K13))&amp;"| "&amp;L13&amp;"| "&amp;MID(M13,FIND(MID(TRIM(M13),1,1),M13),LEN(M13))&amp;"| "&amp;MID(N13,FIND(MID(TRIM(N13),1,1),N13),LEN(N13))&amp;"| "&amp;MID(O13,FIND(MID(TRIM(O13),1,1),O13),LEN(O13))&amp;"| "&amp;MID(P13,FIND(MID(TRIM(P13),1,1),P13),LEN(P13))&amp;"| "&amp;MID(Q13,FIND(MID(TRIM(Q13),1,1),Q13),LEN(Q13))&amp;"| "&amp;MID(R13,FIND(MID(TRIM(R13),1,1),R13),LEN(R13))</f>
        <v>'BOSNIA_AND_HERZEGOVINA| ba.png| +-500| 1500| +850| ComfortAa-Medium| | #FFFFFF| 0| 15| #FFFFFF| | Bosnia and Herzegovina| #4B6FFB| 1| 1| 0| 0',</v>
      </c>
    </row>
    <row r="14" spans="1:19" x14ac:dyDescent="0.25">
      <c r="A14" s="1" t="s">
        <v>34</v>
      </c>
      <c r="B14" t="s">
        <v>173</v>
      </c>
      <c r="C14">
        <v>-500</v>
      </c>
      <c r="D14">
        <v>1200</v>
      </c>
      <c r="E14" s="1">
        <v>850</v>
      </c>
      <c r="F14" t="s">
        <v>18</v>
      </c>
      <c r="H14" t="s">
        <v>19</v>
      </c>
      <c r="I14">
        <v>0</v>
      </c>
      <c r="J14">
        <v>15</v>
      </c>
      <c r="K14" t="s">
        <v>19</v>
      </c>
      <c r="M14" t="s">
        <v>313</v>
      </c>
      <c r="N14" s="1" t="str">
        <f>VLOOKUP(B14,Sheet4!$A$1:$D$200,4,FALSE)</f>
        <v>#DCB0BF</v>
      </c>
      <c r="O14">
        <v>1</v>
      </c>
      <c r="P14">
        <v>1</v>
      </c>
      <c r="Q14">
        <v>0</v>
      </c>
      <c r="R14" t="s">
        <v>20</v>
      </c>
      <c r="S14" t="str">
        <f>"'"&amp;MID(A14,FIND(MID(TRIM(A14),1,1),A14),LEN(A14))&amp;"| "&amp;MID(B14,FIND(MID(TRIM(B14),1,1),B14),LEN(B14))&amp;"| +"&amp;C14&amp;"| "&amp;D14&amp;"| +"&amp;E14&amp;"| "&amp;MID(F14,FIND(MID(TRIM(F14),1,1),F14),LEN(F14))&amp;"| "&amp;G14&amp;"| "&amp;MID(H14,FIND(MID(TRIM(H14),1,1),H14),LEN(H14))&amp;"| "&amp;I14&amp;"| "&amp;J14&amp;"| "&amp;MID(K14,FIND(MID(TRIM(K14),1,1),K14),LEN(K14))&amp;"| "&amp;L14&amp;"| "&amp;MID(M14,FIND(MID(TRIM(M14),1,1),M14),LEN(M14))&amp;"| "&amp;MID(N14,FIND(MID(TRIM(N14),1,1),N14),LEN(N14))&amp;"| "&amp;MID(O14,FIND(MID(TRIM(O14),1,1),O14),LEN(O14))&amp;"| "&amp;MID(P14,FIND(MID(TRIM(P14),1,1),P14),LEN(P14))&amp;"| "&amp;MID(Q14,FIND(MID(TRIM(Q14),1,1),Q14),LEN(Q14))&amp;"| "&amp;MID(R14,FIND(MID(TRIM(R14),1,1),R14),LEN(R14))</f>
        <v>'BARBADOS| bb.png| +-500| 1200| +850| ComfortAa-Medium| | #FFFFFF| 0| 15| #FFFFFF| | Barbados| #DCB0BF| 1| 1| 0| 0',</v>
      </c>
    </row>
    <row r="15" spans="1:19" x14ac:dyDescent="0.25">
      <c r="A15" s="1" t="s">
        <v>33</v>
      </c>
      <c r="B15" t="s">
        <v>172</v>
      </c>
      <c r="C15">
        <v>-500</v>
      </c>
      <c r="D15">
        <v>1200</v>
      </c>
      <c r="E15" s="1">
        <v>850</v>
      </c>
      <c r="F15" t="s">
        <v>18</v>
      </c>
      <c r="H15" t="s">
        <v>19</v>
      </c>
      <c r="I15">
        <v>0</v>
      </c>
      <c r="J15">
        <v>15</v>
      </c>
      <c r="K15" t="s">
        <v>19</v>
      </c>
      <c r="M15" t="s">
        <v>312</v>
      </c>
      <c r="N15" s="1" t="str">
        <f>VLOOKUP(B15,Sheet4!$A$1:$D$200,4,FALSE)</f>
        <v>#870AD4</v>
      </c>
      <c r="O15">
        <v>1</v>
      </c>
      <c r="P15">
        <v>1</v>
      </c>
      <c r="Q15">
        <v>0</v>
      </c>
      <c r="R15" t="s">
        <v>20</v>
      </c>
      <c r="S15" t="str">
        <f>"'"&amp;MID(A15,FIND(MID(TRIM(A15),1,1),A15),LEN(A15))&amp;"| "&amp;MID(B15,FIND(MID(TRIM(B15),1,1),B15),LEN(B15))&amp;"| +"&amp;C15&amp;"| "&amp;D15&amp;"| +"&amp;E15&amp;"| "&amp;MID(F15,FIND(MID(TRIM(F15),1,1),F15),LEN(F15))&amp;"| "&amp;G15&amp;"| "&amp;MID(H15,FIND(MID(TRIM(H15),1,1),H15),LEN(H15))&amp;"| "&amp;I15&amp;"| "&amp;J15&amp;"| "&amp;MID(K15,FIND(MID(TRIM(K15),1,1),K15),LEN(K15))&amp;"| "&amp;L15&amp;"| "&amp;MID(M15,FIND(MID(TRIM(M15),1,1),M15),LEN(M15))&amp;"| "&amp;MID(N15,FIND(MID(TRIM(N15),1,1),N15),LEN(N15))&amp;"| "&amp;MID(O15,FIND(MID(TRIM(O15),1,1),O15),LEN(O15))&amp;"| "&amp;MID(P15,FIND(MID(TRIM(P15),1,1),P15),LEN(P15))&amp;"| "&amp;MID(Q15,FIND(MID(TRIM(Q15),1,1),Q15),LEN(Q15))&amp;"| "&amp;MID(R15,FIND(MID(TRIM(R15),1,1),R15),LEN(R15))</f>
        <v>'BANGLADESH| bd.png| +-500| 1200| +850| ComfortAa-Medium| | #FFFFFF| 0| 15| #FFFFFF| | Bangladesh| #870AD4| 1| 1| 0| 0',</v>
      </c>
    </row>
    <row r="16" spans="1:19" x14ac:dyDescent="0.25">
      <c r="A16" s="1" t="s">
        <v>44</v>
      </c>
      <c r="B16" t="s">
        <v>183</v>
      </c>
      <c r="C16">
        <v>-500</v>
      </c>
      <c r="D16">
        <v>1500</v>
      </c>
      <c r="E16" s="1">
        <v>850</v>
      </c>
      <c r="F16" t="s">
        <v>18</v>
      </c>
      <c r="H16" t="s">
        <v>19</v>
      </c>
      <c r="I16">
        <v>0</v>
      </c>
      <c r="J16">
        <v>15</v>
      </c>
      <c r="K16" t="s">
        <v>19</v>
      </c>
      <c r="M16" t="s">
        <v>323</v>
      </c>
      <c r="N16" s="1" t="str">
        <f>VLOOKUP(B16,Sheet4!$A$1:$D$200,4,FALSE)</f>
        <v>#1DCADF</v>
      </c>
      <c r="O16">
        <v>1</v>
      </c>
      <c r="P16">
        <v>1</v>
      </c>
      <c r="Q16">
        <v>0</v>
      </c>
      <c r="R16" t="s">
        <v>20</v>
      </c>
      <c r="S16" t="str">
        <f>"'"&amp;MID(A16,FIND(MID(TRIM(A16),1,1),A16),LEN(A16))&amp;"| "&amp;MID(B16,FIND(MID(TRIM(B16),1,1),B16),LEN(B16))&amp;"| +"&amp;C16&amp;"| "&amp;D16&amp;"| +"&amp;E16&amp;"| "&amp;MID(F16,FIND(MID(TRIM(F16),1,1),F16),LEN(F16))&amp;"| "&amp;G16&amp;"| "&amp;MID(H16,FIND(MID(TRIM(H16),1,1),H16),LEN(H16))&amp;"| "&amp;I16&amp;"| "&amp;J16&amp;"| "&amp;MID(K16,FIND(MID(TRIM(K16),1,1),K16),LEN(K16))&amp;"| "&amp;L16&amp;"| "&amp;MID(M16,FIND(MID(TRIM(M16),1,1),M16),LEN(M16))&amp;"| "&amp;MID(N16,FIND(MID(TRIM(N16),1,1),N16),LEN(N16))&amp;"| "&amp;MID(O16,FIND(MID(TRIM(O16),1,1),O16),LEN(O16))&amp;"| "&amp;MID(P16,FIND(MID(TRIM(P16),1,1),P16),LEN(P16))&amp;"| "&amp;MID(Q16,FIND(MID(TRIM(Q16),1,1),Q16),LEN(Q16))&amp;"| "&amp;MID(R16,FIND(MID(TRIM(R16),1,1),R16),LEN(R16))</f>
        <v>'BURKINA_FASO| bf.png| +-500| 1500| +850| ComfortAa-Medium| | #FFFFFF| 0| 15| #FFFFFF| | Burkina Faso| #1DCADF| 1| 1| 0| 0',</v>
      </c>
    </row>
    <row r="17" spans="1:19" x14ac:dyDescent="0.25">
      <c r="A17" s="1" t="s">
        <v>440</v>
      </c>
      <c r="B17" t="s">
        <v>442</v>
      </c>
      <c r="C17">
        <v>-500</v>
      </c>
      <c r="D17">
        <v>850</v>
      </c>
      <c r="E17" s="1">
        <v>850</v>
      </c>
      <c r="F17" t="s">
        <v>18</v>
      </c>
      <c r="H17" t="s">
        <v>19</v>
      </c>
      <c r="I17">
        <v>0</v>
      </c>
      <c r="J17">
        <v>15</v>
      </c>
      <c r="K17" t="s">
        <v>19</v>
      </c>
      <c r="M17" t="s">
        <v>444</v>
      </c>
      <c r="N17" s="1" t="str">
        <f>VLOOKUP(B17,Sheet4!$A$1:$D$200,4,FALSE)</f>
        <v>#A71949</v>
      </c>
      <c r="O17">
        <v>1</v>
      </c>
      <c r="P17">
        <v>1</v>
      </c>
      <c r="Q17">
        <v>0</v>
      </c>
      <c r="R17" t="s">
        <v>20</v>
      </c>
      <c r="S17" t="str">
        <f>"'"&amp;MID(A17,FIND(MID(TRIM(A17),1,1),A17),LEN(A17))&amp;"| "&amp;MID(B17,FIND(MID(TRIM(B17),1,1),B17),LEN(B17))&amp;"| +"&amp;C17&amp;"| "&amp;D17&amp;"| +"&amp;E17&amp;"| "&amp;MID(F17,FIND(MID(TRIM(F17),1,1),F17),LEN(F17))&amp;"| "&amp;G17&amp;"| "&amp;MID(H17,FIND(MID(TRIM(H17),1,1),H17),LEN(H17))&amp;"| "&amp;I17&amp;"| "&amp;J17&amp;"| "&amp;MID(K17,FIND(MID(TRIM(K17),1,1),K17),LEN(K17))&amp;"| "&amp;L17&amp;"| "&amp;MID(M17,FIND(MID(TRIM(M17),1,1),M17),LEN(M17))&amp;"| "&amp;MID(N17,FIND(MID(TRIM(N17),1,1),N17),LEN(N17))&amp;"| "&amp;MID(O17,FIND(MID(TRIM(O17),1,1),O17),LEN(O17))&amp;"| "&amp;MID(P17,FIND(MID(TRIM(P17),1,1),P17),LEN(P17))&amp;"| "&amp;MID(Q17,FIND(MID(TRIM(Q17),1,1),Q17),LEN(Q17))&amp;"| "&amp;MID(R17,FIND(MID(TRIM(R17),1,1),R17),LEN(R17))</f>
        <v>'BAHRAIN| bh.png| +-500| 850| +850| ComfortAa-Medium| | #FFFFFF| 0| 15| #FFFFFF| | Bahrain| #A71949| 1| 1| 0| 0',</v>
      </c>
    </row>
    <row r="18" spans="1:19" x14ac:dyDescent="0.25">
      <c r="A18" s="1" t="s">
        <v>45</v>
      </c>
      <c r="B18" t="s">
        <v>184</v>
      </c>
      <c r="C18">
        <v>-500</v>
      </c>
      <c r="D18">
        <v>1200</v>
      </c>
      <c r="E18" s="1">
        <v>850</v>
      </c>
      <c r="F18" t="s">
        <v>18</v>
      </c>
      <c r="H18" t="s">
        <v>19</v>
      </c>
      <c r="I18">
        <v>0</v>
      </c>
      <c r="J18">
        <v>15</v>
      </c>
      <c r="K18" t="s">
        <v>19</v>
      </c>
      <c r="M18" t="s">
        <v>324</v>
      </c>
      <c r="N18" s="1" t="str">
        <f>VLOOKUP(B18,Sheet4!$A$1:$D$200,4,FALSE)</f>
        <v>#283538</v>
      </c>
      <c r="O18">
        <v>1</v>
      </c>
      <c r="P18">
        <v>1</v>
      </c>
      <c r="Q18">
        <v>0</v>
      </c>
      <c r="R18" t="s">
        <v>20</v>
      </c>
      <c r="S18" t="str">
        <f>"'"&amp;MID(A18,FIND(MID(TRIM(A18),1,1),A18),LEN(A18))&amp;"| "&amp;MID(B18,FIND(MID(TRIM(B18),1,1),B18),LEN(B18))&amp;"| +"&amp;C18&amp;"| "&amp;D18&amp;"| +"&amp;E18&amp;"| "&amp;MID(F18,FIND(MID(TRIM(F18),1,1),F18),LEN(F18))&amp;"| "&amp;G18&amp;"| "&amp;MID(H18,FIND(MID(TRIM(H18),1,1),H18),LEN(H18))&amp;"| "&amp;I18&amp;"| "&amp;J18&amp;"| "&amp;MID(K18,FIND(MID(TRIM(K18),1,1),K18),LEN(K18))&amp;"| "&amp;L18&amp;"| "&amp;MID(M18,FIND(MID(TRIM(M18),1,1),M18),LEN(M18))&amp;"| "&amp;MID(N18,FIND(MID(TRIM(N18),1,1),N18),LEN(N18))&amp;"| "&amp;MID(O18,FIND(MID(TRIM(O18),1,1),O18),LEN(O18))&amp;"| "&amp;MID(P18,FIND(MID(TRIM(P18),1,1),P18),LEN(P18))&amp;"| "&amp;MID(Q18,FIND(MID(TRIM(Q18),1,1),Q18),LEN(Q18))&amp;"| "&amp;MID(R18,FIND(MID(TRIM(R18),1,1),R18),LEN(R18))</f>
        <v>'BURUNDI| bi.png| +-500| 1200| +850| ComfortAa-Medium| | #FFFFFF| 0| 15| #FFFFFF| | Burundi| #283538| 1| 1| 0| 0',</v>
      </c>
    </row>
    <row r="19" spans="1:19" x14ac:dyDescent="0.25">
      <c r="A19" s="1" t="s">
        <v>37</v>
      </c>
      <c r="B19" t="s">
        <v>176</v>
      </c>
      <c r="C19">
        <v>-500</v>
      </c>
      <c r="D19">
        <v>850</v>
      </c>
      <c r="E19" s="1">
        <v>850</v>
      </c>
      <c r="F19" t="s">
        <v>18</v>
      </c>
      <c r="H19" t="s">
        <v>19</v>
      </c>
      <c r="I19">
        <v>0</v>
      </c>
      <c r="J19">
        <v>15</v>
      </c>
      <c r="K19" t="s">
        <v>19</v>
      </c>
      <c r="M19" t="s">
        <v>316</v>
      </c>
      <c r="N19" s="1" t="str">
        <f>VLOOKUP(B19,Sheet4!$A$1:$D$200,4,FALSE)</f>
        <v>#378A76</v>
      </c>
      <c r="O19">
        <v>1</v>
      </c>
      <c r="P19">
        <v>1</v>
      </c>
      <c r="Q19">
        <v>0</v>
      </c>
      <c r="R19" t="s">
        <v>20</v>
      </c>
      <c r="S19" t="str">
        <f>"'"&amp;MID(A19,FIND(MID(TRIM(A19),1,1),A19),LEN(A19))&amp;"| "&amp;MID(B19,FIND(MID(TRIM(B19),1,1),B19),LEN(B19))&amp;"| +"&amp;C19&amp;"| "&amp;D19&amp;"| +"&amp;E19&amp;"| "&amp;MID(F19,FIND(MID(TRIM(F19),1,1),F19),LEN(F19))&amp;"| "&amp;G19&amp;"| "&amp;MID(H19,FIND(MID(TRIM(H19),1,1),H19),LEN(H19))&amp;"| "&amp;I19&amp;"| "&amp;J19&amp;"| "&amp;MID(K19,FIND(MID(TRIM(K19),1,1),K19),LEN(K19))&amp;"| "&amp;L19&amp;"| "&amp;MID(M19,FIND(MID(TRIM(M19),1,1),M19),LEN(M19))&amp;"| "&amp;MID(N19,FIND(MID(TRIM(N19),1,1),N19),LEN(N19))&amp;"| "&amp;MID(O19,FIND(MID(TRIM(O19),1,1),O19),LEN(O19))&amp;"| "&amp;MID(P19,FIND(MID(TRIM(P19),1,1),P19),LEN(P19))&amp;"| "&amp;MID(Q19,FIND(MID(TRIM(Q19),1,1),Q19),LEN(Q19))&amp;"| "&amp;MID(R19,FIND(MID(TRIM(R19),1,1),R19),LEN(R19))</f>
        <v>'BENIN| bj.png| +-500| 850| +850| ComfortAa-Medium| | #FFFFFF| 0| 15| #FFFFFF| | Benin| #378A76| 1| 1| 0| 0',</v>
      </c>
    </row>
    <row r="20" spans="1:19" x14ac:dyDescent="0.25">
      <c r="A20" s="1" t="s">
        <v>129</v>
      </c>
      <c r="B20" t="s">
        <v>269</v>
      </c>
      <c r="C20">
        <v>-500</v>
      </c>
      <c r="D20">
        <v>1500</v>
      </c>
      <c r="E20" s="1">
        <v>850</v>
      </c>
      <c r="F20" t="s">
        <v>18</v>
      </c>
      <c r="H20" t="s">
        <v>19</v>
      </c>
      <c r="I20">
        <v>0</v>
      </c>
      <c r="J20">
        <v>15</v>
      </c>
      <c r="K20" t="s">
        <v>19</v>
      </c>
      <c r="M20" t="s">
        <v>408</v>
      </c>
      <c r="N20" s="1" t="str">
        <f>VLOOKUP(B20,Sheet4!$A$1:$D$200,4,FALSE)</f>
        <v>#AC3F43</v>
      </c>
      <c r="O20">
        <v>1</v>
      </c>
      <c r="P20">
        <v>1</v>
      </c>
      <c r="Q20">
        <v>0</v>
      </c>
      <c r="R20" t="s">
        <v>20</v>
      </c>
      <c r="S20" t="str">
        <f>"'"&amp;MID(A20,FIND(MID(TRIM(A20),1,1),A20),LEN(A20))&amp;"| "&amp;MID(B20,FIND(MID(TRIM(B20),1,1),B20),LEN(B20))&amp;"| +"&amp;C20&amp;"| "&amp;D20&amp;"| +"&amp;E20&amp;"| "&amp;MID(F20,FIND(MID(TRIM(F20),1,1),F20),LEN(F20))&amp;"| "&amp;G20&amp;"| "&amp;MID(H20,FIND(MID(TRIM(H20),1,1),H20),LEN(H20))&amp;"| "&amp;I20&amp;"| "&amp;J20&amp;"| "&amp;MID(K20,FIND(MID(TRIM(K20),1,1),K20),LEN(K20))&amp;"| "&amp;L20&amp;"| "&amp;MID(M20,FIND(MID(TRIM(M20),1,1),M20),LEN(M20))&amp;"| "&amp;MID(N20,FIND(MID(TRIM(N20),1,1),N20),LEN(N20))&amp;"| "&amp;MID(O20,FIND(MID(TRIM(O20),1,1),O20),LEN(O20))&amp;"| "&amp;MID(P20,FIND(MID(TRIM(P20),1,1),P20),LEN(P20))&amp;"| "&amp;MID(Q20,FIND(MID(TRIM(Q20),1,1),Q20),LEN(Q20))&amp;"| "&amp;MID(R20,FIND(MID(TRIM(R20),1,1),R20),LEN(R20))</f>
        <v>'SAINT_BARTHÉLEMY| bl.png| +-500| 1500| +850| ComfortAa-Medium| | #FFFFFF| 0| 15| #FFFFFF| | Saint Barthélemy| #AC3F43| 1| 1| 0| 0',</v>
      </c>
    </row>
    <row r="21" spans="1:19" x14ac:dyDescent="0.25">
      <c r="A21" s="1" t="s">
        <v>441</v>
      </c>
      <c r="B21" t="s">
        <v>443</v>
      </c>
      <c r="C21">
        <v>-500</v>
      </c>
      <c r="D21">
        <v>1500</v>
      </c>
      <c r="E21" s="1">
        <v>850</v>
      </c>
      <c r="F21" t="s">
        <v>18</v>
      </c>
      <c r="H21" t="s">
        <v>19</v>
      </c>
      <c r="I21">
        <v>0</v>
      </c>
      <c r="J21">
        <v>15</v>
      </c>
      <c r="K21" t="s">
        <v>19</v>
      </c>
      <c r="M21" t="s">
        <v>445</v>
      </c>
      <c r="N21" s="1" t="str">
        <f>VLOOKUP(B21,Sheet4!$A$1:$D$200,4,FALSE)</f>
        <v>#250B48</v>
      </c>
      <c r="O21">
        <v>1</v>
      </c>
      <c r="P21">
        <v>1</v>
      </c>
      <c r="Q21">
        <v>0</v>
      </c>
      <c r="R21" t="s">
        <v>20</v>
      </c>
      <c r="S21" t="str">
        <f>"'"&amp;MID(A21,FIND(MID(TRIM(A21),1,1),A21),LEN(A21))&amp;"| "&amp;MID(B21,FIND(MID(TRIM(B21),1,1),B21),LEN(B21))&amp;"| +"&amp;C21&amp;"| "&amp;D21&amp;"| +"&amp;E21&amp;"| "&amp;MID(F21,FIND(MID(TRIM(F21),1,1),F21),LEN(F21))&amp;"| "&amp;G21&amp;"| "&amp;MID(H21,FIND(MID(TRIM(H21),1,1),H21),LEN(H21))&amp;"| "&amp;I21&amp;"| "&amp;J21&amp;"| "&amp;MID(K21,FIND(MID(TRIM(K21),1,1),K21),LEN(K21))&amp;"| "&amp;L21&amp;"| "&amp;MID(M21,FIND(MID(TRIM(M21),1,1),M21),LEN(M21))&amp;"| "&amp;MID(N21,FIND(MID(TRIM(N21),1,1),N21),LEN(N21))&amp;"| "&amp;MID(O21,FIND(MID(TRIM(O21),1,1),O21),LEN(O21))&amp;"| "&amp;MID(P21,FIND(MID(TRIM(P21),1,1),P21),LEN(P21))&amp;"| "&amp;MID(Q21,FIND(MID(TRIM(Q21),1,1),Q21),LEN(Q21))&amp;"| "&amp;MID(R21,FIND(MID(TRIM(R21),1,1),R21),LEN(R21))</f>
        <v>'BERMUDA| bm.png| +-500| 1500| +850| ComfortAa-Medium| | #FFFFFF| 0| 15| #FFFFFF| | Bermuda| #250B48| 1| 1| 0| 0',</v>
      </c>
    </row>
    <row r="22" spans="1:19" x14ac:dyDescent="0.25">
      <c r="A22" s="1" t="s">
        <v>43</v>
      </c>
      <c r="B22" t="s">
        <v>182</v>
      </c>
      <c r="C22">
        <v>-500</v>
      </c>
      <c r="D22">
        <v>1500</v>
      </c>
      <c r="E22" s="1">
        <v>850</v>
      </c>
      <c r="F22" t="s">
        <v>18</v>
      </c>
      <c r="H22" t="s">
        <v>19</v>
      </c>
      <c r="I22">
        <v>0</v>
      </c>
      <c r="J22">
        <v>15</v>
      </c>
      <c r="K22" t="s">
        <v>19</v>
      </c>
      <c r="M22" t="s">
        <v>322</v>
      </c>
      <c r="N22" s="1" t="str">
        <f>VLOOKUP(B22,Sheet4!$A$1:$D$200,4,FALSE)</f>
        <v>#1C6041</v>
      </c>
      <c r="O22">
        <v>1</v>
      </c>
      <c r="P22">
        <v>1</v>
      </c>
      <c r="Q22">
        <v>0</v>
      </c>
      <c r="R22" t="s">
        <v>20</v>
      </c>
      <c r="S22" t="str">
        <f>"'"&amp;MID(A22,FIND(MID(TRIM(A22),1,1),A22),LEN(A22))&amp;"| "&amp;MID(B22,FIND(MID(TRIM(B22),1,1),B22),LEN(B22))&amp;"| +"&amp;C22&amp;"| "&amp;D22&amp;"| +"&amp;E22&amp;"| "&amp;MID(F22,FIND(MID(TRIM(F22),1,1),F22),LEN(F22))&amp;"| "&amp;G22&amp;"| "&amp;MID(H22,FIND(MID(TRIM(H22),1,1),H22),LEN(H22))&amp;"| "&amp;I22&amp;"| "&amp;J22&amp;"| "&amp;MID(K22,FIND(MID(TRIM(K22),1,1),K22),LEN(K22))&amp;"| "&amp;L22&amp;"| "&amp;MID(M22,FIND(MID(TRIM(M22),1,1),M22),LEN(M22))&amp;"| "&amp;MID(N22,FIND(MID(TRIM(N22),1,1),N22),LEN(N22))&amp;"| "&amp;MID(O22,FIND(MID(TRIM(O22),1,1),O22),LEN(O22))&amp;"| "&amp;MID(P22,FIND(MID(TRIM(P22),1,1),P22),LEN(P22))&amp;"| "&amp;MID(Q22,FIND(MID(TRIM(Q22),1,1),Q22),LEN(Q22))&amp;"| "&amp;MID(R22,FIND(MID(TRIM(R22),1,1),R22),LEN(R22))</f>
        <v>'BRUNEI| bn.png| +-500| 1500| +850| ComfortAa-Medium| | #FFFFFF| 0| 15| #FFFFFF| | Brunei| #1C6041| 1| 1| 0| 0',</v>
      </c>
    </row>
    <row r="23" spans="1:19" x14ac:dyDescent="0.25">
      <c r="A23" s="1" t="s">
        <v>39</v>
      </c>
      <c r="B23" s="2" t="s">
        <v>178</v>
      </c>
      <c r="C23">
        <v>-500</v>
      </c>
      <c r="D23">
        <v>1500</v>
      </c>
      <c r="E23" s="1">
        <v>850</v>
      </c>
      <c r="F23" t="s">
        <v>18</v>
      </c>
      <c r="H23" t="s">
        <v>19</v>
      </c>
      <c r="I23">
        <v>0</v>
      </c>
      <c r="J23">
        <v>15</v>
      </c>
      <c r="K23" t="s">
        <v>19</v>
      </c>
      <c r="M23" t="s">
        <v>318</v>
      </c>
      <c r="N23" s="1" t="str">
        <f>VLOOKUP(B23,Sheet4!$A$1:$D$200,4,FALSE)</f>
        <v>#DBAD5A</v>
      </c>
      <c r="O23">
        <v>1</v>
      </c>
      <c r="P23">
        <v>1</v>
      </c>
      <c r="Q23">
        <v>0</v>
      </c>
      <c r="R23" t="s">
        <v>20</v>
      </c>
      <c r="S23" t="str">
        <f>"'"&amp;MID(A23,FIND(MID(TRIM(A23),1,1),A23),LEN(A23))&amp;"| "&amp;MID(B23,FIND(MID(TRIM(B23),1,1),B23),LEN(B23))&amp;"| +"&amp;C23&amp;"| "&amp;D23&amp;"| +"&amp;E23&amp;"| "&amp;MID(F23,FIND(MID(TRIM(F23),1,1),F23),LEN(F23))&amp;"| "&amp;G23&amp;"| "&amp;MID(H23,FIND(MID(TRIM(H23),1,1),H23),LEN(H23))&amp;"| "&amp;I23&amp;"| "&amp;J23&amp;"| "&amp;MID(K23,FIND(MID(TRIM(K23),1,1),K23),LEN(K23))&amp;"| "&amp;L23&amp;"| "&amp;MID(M23,FIND(MID(TRIM(M23),1,1),M23),LEN(M23))&amp;"| "&amp;MID(N23,FIND(MID(TRIM(N23),1,1),N23),LEN(N23))&amp;"| "&amp;MID(O23,FIND(MID(TRIM(O23),1,1),O23),LEN(O23))&amp;"| "&amp;MID(P23,FIND(MID(TRIM(P23),1,1),P23),LEN(P23))&amp;"| "&amp;MID(Q23,FIND(MID(TRIM(Q23),1,1),Q23),LEN(Q23))&amp;"| "&amp;MID(R23,FIND(MID(TRIM(R23),1,1),R23),LEN(R23))</f>
        <v>'BOLIVIA| bo.png| +-500| 1500| +850| ComfortAa-Medium| | #FFFFFF| 0| 15| #FFFFFF| | Bolivia| #DBAD5A| 1| 1| 0| 0',</v>
      </c>
    </row>
    <row r="24" spans="1:19" x14ac:dyDescent="0.25">
      <c r="A24" s="1" t="s">
        <v>40</v>
      </c>
      <c r="B24" t="s">
        <v>179</v>
      </c>
      <c r="C24">
        <v>-500</v>
      </c>
      <c r="D24">
        <v>1500</v>
      </c>
      <c r="E24" s="1">
        <v>850</v>
      </c>
      <c r="F24" t="s">
        <v>18</v>
      </c>
      <c r="H24" t="s">
        <v>19</v>
      </c>
      <c r="I24">
        <v>0</v>
      </c>
      <c r="J24">
        <v>15</v>
      </c>
      <c r="K24" t="s">
        <v>19</v>
      </c>
      <c r="M24" t="s">
        <v>319</v>
      </c>
      <c r="N24" s="1" t="str">
        <f>VLOOKUP(B24,Sheet4!$A$1:$D$200,4,FALSE)</f>
        <v>#25394A</v>
      </c>
      <c r="O24">
        <v>1</v>
      </c>
      <c r="P24">
        <v>1</v>
      </c>
      <c r="Q24">
        <v>0</v>
      </c>
      <c r="R24" t="s">
        <v>20</v>
      </c>
      <c r="S24" t="str">
        <f>"'"&amp;MID(A24,FIND(MID(TRIM(A24),1,1),A24),LEN(A24))&amp;"| "&amp;MID(B24,FIND(MID(TRIM(B24),1,1),B24),LEN(B24))&amp;"| +"&amp;C24&amp;"| "&amp;D24&amp;"| +"&amp;E24&amp;"| "&amp;MID(F24,FIND(MID(TRIM(F24),1,1),F24),LEN(F24))&amp;"| "&amp;G24&amp;"| "&amp;MID(H24,FIND(MID(TRIM(H24),1,1),H24),LEN(H24))&amp;"| "&amp;I24&amp;"| "&amp;J24&amp;"| "&amp;MID(K24,FIND(MID(TRIM(K24),1,1),K24),LEN(K24))&amp;"| "&amp;L24&amp;"| "&amp;MID(M24,FIND(MID(TRIM(M24),1,1),M24),LEN(M24))&amp;"| "&amp;MID(N24,FIND(MID(TRIM(N24),1,1),N24),LEN(N24))&amp;"| "&amp;MID(O24,FIND(MID(TRIM(O24),1,1),O24),LEN(O24))&amp;"| "&amp;MID(P24,FIND(MID(TRIM(P24),1,1),P24),LEN(P24))&amp;"| "&amp;MID(Q24,FIND(MID(TRIM(Q24),1,1),Q24),LEN(Q24))&amp;"| "&amp;MID(R24,FIND(MID(TRIM(R24),1,1),R24),LEN(R24))</f>
        <v>'BONAIRE| bq.png| +-500| 1500| +850| ComfortAa-Medium| | #FFFFFF| 0| 15| #FFFFFF| | Bonaire| #25394A| 1| 1| 0| 0',</v>
      </c>
    </row>
    <row r="25" spans="1:19" x14ac:dyDescent="0.25">
      <c r="A25" s="1" t="s">
        <v>38</v>
      </c>
      <c r="B25" t="s">
        <v>177</v>
      </c>
      <c r="C25">
        <v>-500</v>
      </c>
      <c r="D25">
        <v>1500</v>
      </c>
      <c r="E25" s="1">
        <v>850</v>
      </c>
      <c r="F25" t="s">
        <v>18</v>
      </c>
      <c r="H25" t="s">
        <v>19</v>
      </c>
      <c r="I25">
        <v>0</v>
      </c>
      <c r="J25">
        <v>15</v>
      </c>
      <c r="K25" t="s">
        <v>19</v>
      </c>
      <c r="M25" t="s">
        <v>317</v>
      </c>
      <c r="N25" s="1" t="str">
        <f>VLOOKUP(B25,Sheet4!$A$1:$D$200,4,FALSE)</f>
        <v>#FA5F2F</v>
      </c>
      <c r="O25">
        <v>1</v>
      </c>
      <c r="P25">
        <v>1</v>
      </c>
      <c r="Q25">
        <v>0</v>
      </c>
      <c r="R25" t="s">
        <v>20</v>
      </c>
      <c r="S25" t="str">
        <f>"'"&amp;MID(A25,FIND(MID(TRIM(A25),1,1),A25),LEN(A25))&amp;"| "&amp;MID(B25,FIND(MID(TRIM(B25),1,1),B25),LEN(B25))&amp;"| +"&amp;C25&amp;"| "&amp;D25&amp;"| +"&amp;E25&amp;"| "&amp;MID(F25,FIND(MID(TRIM(F25),1,1),F25),LEN(F25))&amp;"| "&amp;G25&amp;"| "&amp;MID(H25,FIND(MID(TRIM(H25),1,1),H25),LEN(H25))&amp;"| "&amp;I25&amp;"| "&amp;J25&amp;"| "&amp;MID(K25,FIND(MID(TRIM(K25),1,1),K25),LEN(K25))&amp;"| "&amp;L25&amp;"| "&amp;MID(M25,FIND(MID(TRIM(M25),1,1),M25),LEN(M25))&amp;"| "&amp;MID(N25,FIND(MID(TRIM(N25),1,1),N25),LEN(N25))&amp;"| "&amp;MID(O25,FIND(MID(TRIM(O25),1,1),O25),LEN(O25))&amp;"| "&amp;MID(P25,FIND(MID(TRIM(P25),1,1),P25),LEN(P25))&amp;"| "&amp;MID(Q25,FIND(MID(TRIM(Q25),1,1),Q25),LEN(Q25))&amp;"| "&amp;MID(R25,FIND(MID(TRIM(R25),1,1),R25),LEN(R25))</f>
        <v>'BHUTAN| bt.png| +-500| 1500| +850| ComfortAa-Medium| | #FFFFFF| 0| 15| #FFFFFF| | Bhutan| #FA5F2F| 1| 1| 0| 0',</v>
      </c>
    </row>
    <row r="26" spans="1:19" x14ac:dyDescent="0.25">
      <c r="A26" s="1" t="s">
        <v>42</v>
      </c>
      <c r="B26" t="s">
        <v>181</v>
      </c>
      <c r="C26">
        <v>-500</v>
      </c>
      <c r="D26">
        <v>1500</v>
      </c>
      <c r="E26" s="1">
        <v>850</v>
      </c>
      <c r="F26" t="s">
        <v>18</v>
      </c>
      <c r="H26" t="s">
        <v>19</v>
      </c>
      <c r="I26">
        <v>0</v>
      </c>
      <c r="J26">
        <v>15</v>
      </c>
      <c r="K26" t="s">
        <v>19</v>
      </c>
      <c r="M26" t="s">
        <v>321</v>
      </c>
      <c r="N26" s="1" t="str">
        <f>VLOOKUP(B26,Sheet4!$A$1:$D$200,4,FALSE)</f>
        <v>#2610C6</v>
      </c>
      <c r="O26">
        <v>1</v>
      </c>
      <c r="P26">
        <v>1</v>
      </c>
      <c r="Q26">
        <v>0</v>
      </c>
      <c r="R26" t="s">
        <v>20</v>
      </c>
      <c r="S26" t="str">
        <f>"'"&amp;MID(A26,FIND(MID(TRIM(A26),1,1),A26),LEN(A26))&amp;"| "&amp;MID(B26,FIND(MID(TRIM(B26),1,1),B26),LEN(B26))&amp;"| +"&amp;C26&amp;"| "&amp;D26&amp;"| +"&amp;E26&amp;"| "&amp;MID(F26,FIND(MID(TRIM(F26),1,1),F26),LEN(F26))&amp;"| "&amp;G26&amp;"| "&amp;MID(H26,FIND(MID(TRIM(H26),1,1),H26),LEN(H26))&amp;"| "&amp;I26&amp;"| "&amp;J26&amp;"| "&amp;MID(K26,FIND(MID(TRIM(K26),1,1),K26),LEN(K26))&amp;"| "&amp;L26&amp;"| "&amp;MID(M26,FIND(MID(TRIM(M26),1,1),M26),LEN(M26))&amp;"| "&amp;MID(N26,FIND(MID(TRIM(N26),1,1),N26),LEN(N26))&amp;"| "&amp;MID(O26,FIND(MID(TRIM(O26),1,1),O26),LEN(O26))&amp;"| "&amp;MID(P26,FIND(MID(TRIM(P26),1,1),P26),LEN(P26))&amp;"| "&amp;MID(Q26,FIND(MID(TRIM(Q26),1,1),Q26),LEN(Q26))&amp;"| "&amp;MID(R26,FIND(MID(TRIM(R26),1,1),R26),LEN(R26))</f>
        <v>'BOTSWANA| bw.png| +-500| 1500| +850| ComfortAa-Medium| | #FFFFFF| 0| 15| #FFFFFF| | Botswana| #2610C6| 1| 1| 0| 0',</v>
      </c>
    </row>
    <row r="27" spans="1:19" x14ac:dyDescent="0.25">
      <c r="A27" s="1" t="s">
        <v>35</v>
      </c>
      <c r="B27" t="s">
        <v>174</v>
      </c>
      <c r="C27">
        <v>-500</v>
      </c>
      <c r="D27">
        <v>1500</v>
      </c>
      <c r="E27" s="1">
        <v>850</v>
      </c>
      <c r="F27" t="s">
        <v>18</v>
      </c>
      <c r="H27" t="s">
        <v>19</v>
      </c>
      <c r="I27">
        <v>0</v>
      </c>
      <c r="J27">
        <v>15</v>
      </c>
      <c r="K27" t="s">
        <v>19</v>
      </c>
      <c r="M27" t="s">
        <v>314</v>
      </c>
      <c r="N27" s="1" t="str">
        <f>VLOOKUP(B27,Sheet4!$A$1:$D$200,4,FALSE)</f>
        <v>#429751</v>
      </c>
      <c r="O27">
        <v>1</v>
      </c>
      <c r="P27">
        <v>1</v>
      </c>
      <c r="Q27">
        <v>0</v>
      </c>
      <c r="R27" t="s">
        <v>20</v>
      </c>
      <c r="S27" t="str">
        <f>"'"&amp;MID(A27,FIND(MID(TRIM(A27),1,1),A27),LEN(A27))&amp;"| "&amp;MID(B27,FIND(MID(TRIM(B27),1,1),B27),LEN(B27))&amp;"| +"&amp;C27&amp;"| "&amp;D27&amp;"| +"&amp;E27&amp;"| "&amp;MID(F27,FIND(MID(TRIM(F27),1,1),F27),LEN(F27))&amp;"| "&amp;G27&amp;"| "&amp;MID(H27,FIND(MID(TRIM(H27),1,1),H27),LEN(H27))&amp;"| "&amp;I27&amp;"| "&amp;J27&amp;"| "&amp;MID(K27,FIND(MID(TRIM(K27),1,1),K27),LEN(K27))&amp;"| "&amp;L27&amp;"| "&amp;MID(M27,FIND(MID(TRIM(M27),1,1),M27),LEN(M27))&amp;"| "&amp;MID(N27,FIND(MID(TRIM(N27),1,1),N27),LEN(N27))&amp;"| "&amp;MID(O27,FIND(MID(TRIM(O27),1,1),O27),LEN(O27))&amp;"| "&amp;MID(P27,FIND(MID(TRIM(P27),1,1),P27),LEN(P27))&amp;"| "&amp;MID(Q27,FIND(MID(TRIM(Q27),1,1),Q27),LEN(Q27))&amp;"| "&amp;MID(R27,FIND(MID(TRIM(R27),1,1),R27),LEN(R27))</f>
        <v>'BELARUS| by.png| +-500| 1500| +850| ComfortAa-Medium| | #FFFFFF| 0| 15| #FFFFFF| | Belarus| #429751| 1| 1| 0| 0',</v>
      </c>
    </row>
    <row r="28" spans="1:19" x14ac:dyDescent="0.25">
      <c r="A28" s="1" t="s">
        <v>36</v>
      </c>
      <c r="B28" s="2" t="s">
        <v>175</v>
      </c>
      <c r="C28">
        <v>-500</v>
      </c>
      <c r="D28">
        <v>850</v>
      </c>
      <c r="E28" s="1">
        <v>850</v>
      </c>
      <c r="F28" t="s">
        <v>18</v>
      </c>
      <c r="H28" t="s">
        <v>19</v>
      </c>
      <c r="I28">
        <v>0</v>
      </c>
      <c r="J28">
        <v>15</v>
      </c>
      <c r="K28" t="s">
        <v>19</v>
      </c>
      <c r="M28" s="2" t="s">
        <v>315</v>
      </c>
      <c r="N28" s="1" t="str">
        <f>VLOOKUP(B28,Sheet4!$A$1:$D$200,4,FALSE)</f>
        <v>#E37BB0</v>
      </c>
      <c r="O28">
        <v>1</v>
      </c>
      <c r="P28">
        <v>1</v>
      </c>
      <c r="Q28">
        <v>0</v>
      </c>
      <c r="R28" t="s">
        <v>20</v>
      </c>
      <c r="S28" t="str">
        <f>"'"&amp;MID(A28,FIND(MID(TRIM(A28),1,1),A28),LEN(A28))&amp;"| "&amp;MID(B28,FIND(MID(TRIM(B28),1,1),B28),LEN(B28))&amp;"| +"&amp;C28&amp;"| "&amp;D28&amp;"| +"&amp;E28&amp;"| "&amp;MID(F28,FIND(MID(TRIM(F28),1,1),F28),LEN(F28))&amp;"| "&amp;G28&amp;"| "&amp;MID(H28,FIND(MID(TRIM(H28),1,1),H28),LEN(H28))&amp;"| "&amp;I28&amp;"| "&amp;J28&amp;"| "&amp;MID(K28,FIND(MID(TRIM(K28),1,1),K28),LEN(K28))&amp;"| "&amp;L28&amp;"| "&amp;MID(M28,FIND(MID(TRIM(M28),1,1),M28),LEN(M28))&amp;"| "&amp;MID(N28,FIND(MID(TRIM(N28),1,1),N28),LEN(N28))&amp;"| "&amp;MID(O28,FIND(MID(TRIM(O28),1,1),O28),LEN(O28))&amp;"| "&amp;MID(P28,FIND(MID(TRIM(P28),1,1),P28),LEN(P28))&amp;"| "&amp;MID(Q28,FIND(MID(TRIM(Q28),1,1),Q28),LEN(Q28))&amp;"| "&amp;MID(R28,FIND(MID(TRIM(R28),1,1),R28),LEN(R28))</f>
        <v>'BELIZE| bz.png| +-500| 850| +850| ComfortAa-Medium| | #FFFFFF| 0| 15| #FFFFFF| | Belize| #E37BB0| 1| 1| 0| 0',</v>
      </c>
    </row>
    <row r="29" spans="1:19" x14ac:dyDescent="0.25">
      <c r="A29" s="1" t="s">
        <v>52</v>
      </c>
      <c r="B29" t="s">
        <v>191</v>
      </c>
      <c r="C29">
        <v>-500</v>
      </c>
      <c r="D29">
        <v>450</v>
      </c>
      <c r="E29" s="1">
        <v>850</v>
      </c>
      <c r="F29" t="s">
        <v>18</v>
      </c>
      <c r="H29" t="s">
        <v>19</v>
      </c>
      <c r="I29">
        <v>0</v>
      </c>
      <c r="J29">
        <v>15</v>
      </c>
      <c r="K29" t="s">
        <v>19</v>
      </c>
      <c r="M29" t="s">
        <v>331</v>
      </c>
      <c r="N29" s="1" t="str">
        <f>VLOOKUP(B29,Sheet4!$A$1:$D$200,4,FALSE)</f>
        <v>#357080</v>
      </c>
      <c r="O29">
        <v>1</v>
      </c>
      <c r="P29">
        <v>1</v>
      </c>
      <c r="Q29">
        <v>0</v>
      </c>
      <c r="R29" t="s">
        <v>20</v>
      </c>
      <c r="S29" t="str">
        <f>"'"&amp;MID(A29,FIND(MID(TRIM(A29),1,1),A29),LEN(A29))&amp;"| "&amp;MID(B29,FIND(MID(TRIM(B29),1,1),B29),LEN(B29))&amp;"| +"&amp;C29&amp;"| "&amp;D29&amp;"| +"&amp;E29&amp;"| "&amp;MID(F29,FIND(MID(TRIM(F29),1,1),F29),LEN(F29))&amp;"| "&amp;G29&amp;"| "&amp;MID(H29,FIND(MID(TRIM(H29),1,1),H29),LEN(H29))&amp;"| "&amp;I29&amp;"| "&amp;J29&amp;"| "&amp;MID(K29,FIND(MID(TRIM(K29),1,1),K29),LEN(K29))&amp;"| "&amp;L29&amp;"| "&amp;MID(M29,FIND(MID(TRIM(M29),1,1),M29),LEN(M29))&amp;"| "&amp;MID(N29,FIND(MID(TRIM(N29),1,1),N29),LEN(N29))&amp;"| "&amp;MID(O29,FIND(MID(TRIM(O29),1,1),O29),LEN(O29))&amp;"| "&amp;MID(P29,FIND(MID(TRIM(P29),1,1),P29),LEN(P29))&amp;"| "&amp;MID(Q29,FIND(MID(TRIM(Q29),1,1),Q29),LEN(Q29))&amp;"| "&amp;MID(R29,FIND(MID(TRIM(R29),1,1),R29),LEN(R29))</f>
        <v>'COCOS_(KEELING)_ISLANDS| cc.png| +-500| 450| +850| ComfortAa-Medium| | #FFFFFF| 0| 15| #FFFFFF| | Cocos (Keeling) Islands| #357080| 1| 1| 0| 0',</v>
      </c>
    </row>
    <row r="30" spans="1:19" x14ac:dyDescent="0.25">
      <c r="A30" s="1" t="s">
        <v>49</v>
      </c>
      <c r="B30" t="s">
        <v>188</v>
      </c>
      <c r="C30">
        <v>-500</v>
      </c>
      <c r="D30">
        <v>1500</v>
      </c>
      <c r="E30" s="1">
        <v>850</v>
      </c>
      <c r="F30" t="s">
        <v>18</v>
      </c>
      <c r="H30" t="s">
        <v>19</v>
      </c>
      <c r="I30">
        <v>0</v>
      </c>
      <c r="J30">
        <v>15</v>
      </c>
      <c r="K30" t="s">
        <v>19</v>
      </c>
      <c r="M30" t="s">
        <v>328</v>
      </c>
      <c r="N30" s="1" t="str">
        <f>VLOOKUP(B30,Sheet4!$A$1:$D$200,4,FALSE)</f>
        <v>#5521E1</v>
      </c>
      <c r="O30">
        <v>1</v>
      </c>
      <c r="P30">
        <v>1</v>
      </c>
      <c r="Q30">
        <v>0</v>
      </c>
      <c r="R30" t="s">
        <v>20</v>
      </c>
      <c r="S30" t="str">
        <f>"'"&amp;MID(A30,FIND(MID(TRIM(A30),1,1),A30),LEN(A30))&amp;"| "&amp;MID(B30,FIND(MID(TRIM(B30),1,1),B30),LEN(B30))&amp;"| +"&amp;C30&amp;"| "&amp;D30&amp;"| +"&amp;E30&amp;"| "&amp;MID(F30,FIND(MID(TRIM(F30),1,1),F30),LEN(F30))&amp;"| "&amp;G30&amp;"| "&amp;MID(H30,FIND(MID(TRIM(H30),1,1),H30),LEN(H30))&amp;"| "&amp;I30&amp;"| "&amp;J30&amp;"| "&amp;MID(K30,FIND(MID(TRIM(K30),1,1),K30),LEN(K30))&amp;"| "&amp;L30&amp;"| "&amp;MID(M30,FIND(MID(TRIM(M30),1,1),M30),LEN(M30))&amp;"| "&amp;MID(N30,FIND(MID(TRIM(N30),1,1),N30),LEN(N30))&amp;"| "&amp;MID(O30,FIND(MID(TRIM(O30),1,1),O30),LEN(O30))&amp;"| "&amp;MID(P30,FIND(MID(TRIM(P30),1,1),P30),LEN(P30))&amp;"| "&amp;MID(Q30,FIND(MID(TRIM(Q30),1,1),Q30),LEN(Q30))&amp;"| "&amp;MID(R30,FIND(MID(TRIM(R30),1,1),R30),LEN(R30))</f>
        <v>'CENTRAL_AFRICAN_REPUBLIC| cf.png| +-500| 1500| +850| ComfortAa-Medium| | #FFFFFF| 0| 15| #FFFFFF| | Central African Republic| #5521E1| 1| 1| 0| 0',</v>
      </c>
    </row>
    <row r="31" spans="1:19" x14ac:dyDescent="0.25">
      <c r="A31" s="1" t="s">
        <v>55</v>
      </c>
      <c r="B31" s="2" t="s">
        <v>194</v>
      </c>
      <c r="C31">
        <v>-500</v>
      </c>
      <c r="D31">
        <v>1500</v>
      </c>
      <c r="E31" s="1">
        <v>850</v>
      </c>
      <c r="F31" t="s">
        <v>18</v>
      </c>
      <c r="H31" t="s">
        <v>19</v>
      </c>
      <c r="I31">
        <v>0</v>
      </c>
      <c r="J31">
        <v>15</v>
      </c>
      <c r="K31" t="s">
        <v>19</v>
      </c>
      <c r="M31" t="s">
        <v>334</v>
      </c>
      <c r="N31" s="1" t="str">
        <f>VLOOKUP(B31,Sheet4!$A$1:$D$200,4,FALSE)</f>
        <v>#301A79</v>
      </c>
      <c r="O31">
        <v>1</v>
      </c>
      <c r="P31">
        <v>1</v>
      </c>
      <c r="Q31">
        <v>0</v>
      </c>
      <c r="R31" t="s">
        <v>20</v>
      </c>
      <c r="S31" t="str">
        <f>"'"&amp;MID(A31,FIND(MID(TRIM(A31),1,1),A31),LEN(A31))&amp;"| "&amp;MID(B31,FIND(MID(TRIM(B31),1,1),B31),LEN(B31))&amp;"| +"&amp;C31&amp;"| "&amp;D31&amp;"| +"&amp;E31&amp;"| "&amp;MID(F31,FIND(MID(TRIM(F31),1,1),F31),LEN(F31))&amp;"| "&amp;G31&amp;"| "&amp;MID(H31,FIND(MID(TRIM(H31),1,1),H31),LEN(H31))&amp;"| "&amp;I31&amp;"| "&amp;J31&amp;"| "&amp;MID(K31,FIND(MID(TRIM(K31),1,1),K31),LEN(K31))&amp;"| "&amp;L31&amp;"| "&amp;MID(M31,FIND(MID(TRIM(M31),1,1),M31),LEN(M31))&amp;"| "&amp;MID(N31,FIND(MID(TRIM(N31),1,1),N31),LEN(N31))&amp;"| "&amp;MID(O31,FIND(MID(TRIM(O31),1,1),O31),LEN(O31))&amp;"| "&amp;MID(P31,FIND(MID(TRIM(P31),1,1),P31),LEN(P31))&amp;"| "&amp;MID(Q31,FIND(MID(TRIM(Q31),1,1),Q31),LEN(Q31))&amp;"| "&amp;MID(R31,FIND(MID(TRIM(R31),1,1),R31),LEN(R31))</f>
        <v>'CONGO| cg.png| +-500| 1500| +850| ComfortAa-Medium| | #FFFFFF| 0| 15| #FFFFFF| | Congo| #301A79| 1| 1| 0| 0',</v>
      </c>
    </row>
    <row r="32" spans="1:19" x14ac:dyDescent="0.25">
      <c r="A32" s="1" t="s">
        <v>446</v>
      </c>
      <c r="B32" t="s">
        <v>195</v>
      </c>
      <c r="C32">
        <v>-500</v>
      </c>
      <c r="D32">
        <v>1500</v>
      </c>
      <c r="E32" s="1">
        <v>850</v>
      </c>
      <c r="F32" t="s">
        <v>18</v>
      </c>
      <c r="H32" t="s">
        <v>19</v>
      </c>
      <c r="I32">
        <v>0</v>
      </c>
      <c r="J32">
        <v>15</v>
      </c>
      <c r="K32" t="s">
        <v>19</v>
      </c>
      <c r="M32" t="s">
        <v>447</v>
      </c>
      <c r="N32" s="1" t="str">
        <f>VLOOKUP(B32,Sheet4!$A$1:$D$200,4,FALSE)</f>
        <v>#70D5FC</v>
      </c>
      <c r="O32">
        <v>1</v>
      </c>
      <c r="P32">
        <v>1</v>
      </c>
      <c r="Q32">
        <v>0</v>
      </c>
      <c r="R32" t="s">
        <v>20</v>
      </c>
      <c r="S32" t="str">
        <f>"'"&amp;MID(A32,FIND(MID(TRIM(A32),1,1),A32),LEN(A32))&amp;"| "&amp;MID(B32,FIND(MID(TRIM(B32),1,1),B32),LEN(B32))&amp;"| +"&amp;C32&amp;"| "&amp;D32&amp;"| +"&amp;E32&amp;"| "&amp;MID(F32,FIND(MID(TRIM(F32),1,1),F32),LEN(F32))&amp;"| "&amp;G32&amp;"| "&amp;MID(H32,FIND(MID(TRIM(H32),1,1),H32),LEN(H32))&amp;"| "&amp;I32&amp;"| "&amp;J32&amp;"| "&amp;MID(K32,FIND(MID(TRIM(K32),1,1),K32),LEN(K32))&amp;"| "&amp;L32&amp;"| "&amp;MID(M32,FIND(MID(TRIM(M32),1,1),M32),LEN(M32))&amp;"| "&amp;MID(N32,FIND(MID(TRIM(N32),1,1),N32),LEN(N32))&amp;"| "&amp;MID(O32,FIND(MID(TRIM(O32),1,1),O32),LEN(O32))&amp;"| "&amp;MID(P32,FIND(MID(TRIM(P32),1,1),P32),LEN(P32))&amp;"| "&amp;MID(Q32,FIND(MID(TRIM(Q32),1,1),Q32),LEN(Q32))&amp;"| "&amp;MID(R32,FIND(MID(TRIM(R32),1,1),R32),LEN(R32))</f>
        <v>'CÔTE_DIVOIRE| ci.png| +-500| 1500| +850| ComfortAa-Medium| | #FFFFFF| 0| 15| #FFFFFF| | Côte d''Ivoire| #70D5FC| 1| 1| 0| 0',</v>
      </c>
    </row>
    <row r="33" spans="1:19" x14ac:dyDescent="0.25">
      <c r="A33" s="1" t="s">
        <v>48</v>
      </c>
      <c r="B33" t="s">
        <v>187</v>
      </c>
      <c r="C33">
        <v>-500</v>
      </c>
      <c r="D33">
        <v>1000</v>
      </c>
      <c r="E33" s="1">
        <v>850</v>
      </c>
      <c r="F33" t="s">
        <v>18</v>
      </c>
      <c r="H33" t="s">
        <v>19</v>
      </c>
      <c r="I33">
        <v>0</v>
      </c>
      <c r="J33">
        <v>15</v>
      </c>
      <c r="K33" t="s">
        <v>19</v>
      </c>
      <c r="M33" t="s">
        <v>327</v>
      </c>
      <c r="N33" s="1" t="str">
        <f>VLOOKUP(B33,Sheet4!$A$1:$D$200,4,FALSE)</f>
        <v>#4ADD7B</v>
      </c>
      <c r="O33">
        <v>1</v>
      </c>
      <c r="P33">
        <v>1</v>
      </c>
      <c r="Q33">
        <v>0</v>
      </c>
      <c r="R33" t="s">
        <v>20</v>
      </c>
      <c r="S33" t="str">
        <f>"'"&amp;MID(A33,FIND(MID(TRIM(A33),1,1),A33),LEN(A33))&amp;"| "&amp;MID(B33,FIND(MID(TRIM(B33),1,1),B33),LEN(B33))&amp;"| +"&amp;C33&amp;"| "&amp;D33&amp;"| +"&amp;E33&amp;"| "&amp;MID(F33,FIND(MID(TRIM(F33),1,1),F33),LEN(F33))&amp;"| "&amp;G33&amp;"| "&amp;MID(H33,FIND(MID(TRIM(H33),1,1),H33),LEN(H33))&amp;"| "&amp;I33&amp;"| "&amp;J33&amp;"| "&amp;MID(K33,FIND(MID(TRIM(K33),1,1),K33),LEN(K33))&amp;"| "&amp;L33&amp;"| "&amp;MID(M33,FIND(MID(TRIM(M33),1,1),M33),LEN(M33))&amp;"| "&amp;MID(N33,FIND(MID(TRIM(N33),1,1),N33),LEN(N33))&amp;"| "&amp;MID(O33,FIND(MID(TRIM(O33),1,1),O33),LEN(O33))&amp;"| "&amp;MID(P33,FIND(MID(TRIM(P33),1,1),P33),LEN(P33))&amp;"| "&amp;MID(Q33,FIND(MID(TRIM(Q33),1,1),Q33),LEN(Q33))&amp;"| "&amp;MID(R33,FIND(MID(TRIM(R33),1,1),R33),LEN(R33))</f>
        <v>'CAMEROON| cm.png| +-500| 1000| +850| ComfortAa-Medium| | #FFFFFF| 0| 15| #FFFFFF| | Cameroon| #4ADD7B| 1| 1| 0| 0',</v>
      </c>
    </row>
    <row r="34" spans="1:19" x14ac:dyDescent="0.25">
      <c r="A34" s="1" t="s">
        <v>53</v>
      </c>
      <c r="B34" t="s">
        <v>192</v>
      </c>
      <c r="C34">
        <v>-500</v>
      </c>
      <c r="D34">
        <v>1200</v>
      </c>
      <c r="E34" s="1">
        <v>850</v>
      </c>
      <c r="F34" t="s">
        <v>18</v>
      </c>
      <c r="H34" t="s">
        <v>19</v>
      </c>
      <c r="I34">
        <v>0</v>
      </c>
      <c r="J34">
        <v>15</v>
      </c>
      <c r="K34" t="s">
        <v>19</v>
      </c>
      <c r="M34" t="s">
        <v>332</v>
      </c>
      <c r="N34" s="1" t="str">
        <f>VLOOKUP(B34,Sheet4!$A$1:$D$200,4,FALSE)</f>
        <v>#C24337</v>
      </c>
      <c r="O34">
        <v>1</v>
      </c>
      <c r="P34">
        <v>1</v>
      </c>
      <c r="Q34">
        <v>0</v>
      </c>
      <c r="R34" t="s">
        <v>20</v>
      </c>
      <c r="S34" t="str">
        <f>"'"&amp;MID(A34,FIND(MID(TRIM(A34),1,1),A34),LEN(A34))&amp;"| "&amp;MID(B34,FIND(MID(TRIM(B34),1,1),B34),LEN(B34))&amp;"| +"&amp;C34&amp;"| "&amp;D34&amp;"| +"&amp;E34&amp;"| "&amp;MID(F34,FIND(MID(TRIM(F34),1,1),F34),LEN(F34))&amp;"| "&amp;G34&amp;"| "&amp;MID(H34,FIND(MID(TRIM(H34),1,1),H34),LEN(H34))&amp;"| "&amp;I34&amp;"| "&amp;J34&amp;"| "&amp;MID(K34,FIND(MID(TRIM(K34),1,1),K34),LEN(K34))&amp;"| "&amp;L34&amp;"| "&amp;MID(M34,FIND(MID(TRIM(M34),1,1),M34),LEN(M34))&amp;"| "&amp;MID(N34,FIND(MID(TRIM(N34),1,1),N34),LEN(N34))&amp;"| "&amp;MID(O34,FIND(MID(TRIM(O34),1,1),O34),LEN(O34))&amp;"| "&amp;MID(P34,FIND(MID(TRIM(P34),1,1),P34),LEN(P34))&amp;"| "&amp;MID(Q34,FIND(MID(TRIM(Q34),1,1),Q34),LEN(Q34))&amp;"| "&amp;MID(R34,FIND(MID(TRIM(R34),1,1),R34),LEN(R34))</f>
        <v>'COLOMBIA| co.png| +-500| 1200| +850| ComfortAa-Medium| | #FFFFFF| 0| 15| #FFFFFF| | Colombia| #C24337| 1| 1| 0| 0',</v>
      </c>
    </row>
    <row r="35" spans="1:19" x14ac:dyDescent="0.25">
      <c r="A35" t="s">
        <v>56</v>
      </c>
      <c r="B35" t="s">
        <v>196</v>
      </c>
      <c r="C35">
        <v>-500</v>
      </c>
      <c r="D35">
        <v>1500</v>
      </c>
      <c r="E35" s="1">
        <v>850</v>
      </c>
      <c r="F35" t="s">
        <v>18</v>
      </c>
      <c r="H35" t="s">
        <v>19</v>
      </c>
      <c r="I35">
        <v>0</v>
      </c>
      <c r="J35">
        <v>15</v>
      </c>
      <c r="K35" t="s">
        <v>19</v>
      </c>
      <c r="M35" t="s">
        <v>335</v>
      </c>
      <c r="N35" s="1" t="str">
        <f>VLOOKUP(B35,Sheet4!$A$1:$D$200,4,FALSE)</f>
        <v>#BE71FC</v>
      </c>
      <c r="O35">
        <v>1</v>
      </c>
      <c r="P35">
        <v>1</v>
      </c>
      <c r="Q35">
        <v>0</v>
      </c>
      <c r="R35" t="s">
        <v>20</v>
      </c>
      <c r="S35" t="str">
        <f>"'"&amp;MID(A35,FIND(MID(TRIM(A35),1,1),A35),LEN(A35))&amp;"| "&amp;MID(B35,FIND(MID(TRIM(B35),1,1),B35),LEN(B35))&amp;"| +"&amp;C35&amp;"| "&amp;D35&amp;"| +"&amp;E35&amp;"| "&amp;MID(F35,FIND(MID(TRIM(F35),1,1),F35),LEN(F35))&amp;"| "&amp;G35&amp;"| "&amp;MID(H35,FIND(MID(TRIM(H35),1,1),H35),LEN(H35))&amp;"| "&amp;I35&amp;"| "&amp;J35&amp;"| "&amp;MID(K35,FIND(MID(TRIM(K35),1,1),K35),LEN(K35))&amp;"| "&amp;L35&amp;"| "&amp;MID(M35,FIND(MID(TRIM(M35),1,1),M35),LEN(M35))&amp;"| "&amp;MID(N35,FIND(MID(TRIM(N35),1,1),N35),LEN(N35))&amp;"| "&amp;MID(O35,FIND(MID(TRIM(O35),1,1),O35),LEN(O35))&amp;"| "&amp;MID(P35,FIND(MID(TRIM(P35),1,1),P35),LEN(P35))&amp;"| "&amp;MID(Q35,FIND(MID(TRIM(Q35),1,1),Q35),LEN(Q35))&amp;"| "&amp;MID(R35,FIND(MID(TRIM(R35),1,1),R35),LEN(R35))</f>
        <v>'CUBA| cu.png| +-500| 1500| +850| ComfortAa-Medium| | #FFFFFF| 0| 15| #FFFFFF| | Cuba| #BE71FC| 1| 1| 0| 0',</v>
      </c>
    </row>
    <row r="36" spans="1:19" x14ac:dyDescent="0.25">
      <c r="A36" s="1" t="s">
        <v>46</v>
      </c>
      <c r="B36" t="s">
        <v>185</v>
      </c>
      <c r="C36">
        <v>-500</v>
      </c>
      <c r="D36">
        <v>1500</v>
      </c>
      <c r="E36" s="1">
        <v>850</v>
      </c>
      <c r="F36" t="s">
        <v>18</v>
      </c>
      <c r="H36" t="s">
        <v>19</v>
      </c>
      <c r="I36">
        <v>0</v>
      </c>
      <c r="J36">
        <v>15</v>
      </c>
      <c r="K36" t="s">
        <v>19</v>
      </c>
      <c r="M36" t="s">
        <v>325</v>
      </c>
      <c r="N36" s="1" t="str">
        <f>VLOOKUP(B36,Sheet4!$A$1:$D$200,4,FALSE)</f>
        <v>#7F7E3F</v>
      </c>
      <c r="O36">
        <v>1</v>
      </c>
      <c r="P36">
        <v>1</v>
      </c>
      <c r="Q36">
        <v>0</v>
      </c>
      <c r="R36" t="s">
        <v>20</v>
      </c>
      <c r="S36" t="str">
        <f>"'"&amp;MID(A36,FIND(MID(TRIM(A36),1,1),A36),LEN(A36))&amp;"| "&amp;MID(B36,FIND(MID(TRIM(B36),1,1),B36),LEN(B36))&amp;"| +"&amp;C36&amp;"| "&amp;D36&amp;"| +"&amp;E36&amp;"| "&amp;MID(F36,FIND(MID(TRIM(F36),1,1),F36),LEN(F36))&amp;"| "&amp;G36&amp;"| "&amp;MID(H36,FIND(MID(TRIM(H36),1,1),H36),LEN(H36))&amp;"| "&amp;I36&amp;"| "&amp;J36&amp;"| "&amp;MID(K36,FIND(MID(TRIM(K36),1,1),K36),LEN(K36))&amp;"| "&amp;L36&amp;"| "&amp;MID(M36,FIND(MID(TRIM(M36),1,1),M36),LEN(M36))&amp;"| "&amp;MID(N36,FIND(MID(TRIM(N36),1,1),N36),LEN(N36))&amp;"| "&amp;MID(O36,FIND(MID(TRIM(O36),1,1),O36),LEN(O36))&amp;"| "&amp;MID(P36,FIND(MID(TRIM(P36),1,1),P36),LEN(P36))&amp;"| "&amp;MID(Q36,FIND(MID(TRIM(Q36),1,1),Q36),LEN(Q36))&amp;"| "&amp;MID(R36,FIND(MID(TRIM(R36),1,1),R36),LEN(R36))</f>
        <v>'CABO_VERDE| cv.png| +-500| 1500| +850| ComfortAa-Medium| | #FFFFFF| 0| 15| #FFFFFF| | Cabo Verde| #7F7E3F| 1| 1| 0| 0',</v>
      </c>
    </row>
    <row r="37" spans="1:19" x14ac:dyDescent="0.25">
      <c r="A37" s="1" t="s">
        <v>57</v>
      </c>
      <c r="B37" t="s">
        <v>197</v>
      </c>
      <c r="C37">
        <v>-500</v>
      </c>
      <c r="D37">
        <v>1500</v>
      </c>
      <c r="E37" s="1">
        <v>850</v>
      </c>
      <c r="F37" t="s">
        <v>18</v>
      </c>
      <c r="H37" t="s">
        <v>19</v>
      </c>
      <c r="I37">
        <v>0</v>
      </c>
      <c r="J37">
        <v>15</v>
      </c>
      <c r="K37" t="s">
        <v>19</v>
      </c>
      <c r="M37" t="s">
        <v>336</v>
      </c>
      <c r="N37" s="1" t="str">
        <f>VLOOKUP(B37,Sheet4!$A$1:$D$200,4,FALSE)</f>
        <v>#9C012D</v>
      </c>
      <c r="O37">
        <v>1</v>
      </c>
      <c r="P37">
        <v>1</v>
      </c>
      <c r="Q37">
        <v>0</v>
      </c>
      <c r="R37" t="s">
        <v>20</v>
      </c>
      <c r="S37" t="str">
        <f>"'"&amp;MID(A37,FIND(MID(TRIM(A37),1,1),A37),LEN(A37))&amp;"| "&amp;MID(B37,FIND(MID(TRIM(B37),1,1),B37),LEN(B37))&amp;"| +"&amp;C37&amp;"| "&amp;D37&amp;"| +"&amp;E37&amp;"| "&amp;MID(F37,FIND(MID(TRIM(F37),1,1),F37),LEN(F37))&amp;"| "&amp;G37&amp;"| "&amp;MID(H37,FIND(MID(TRIM(H37),1,1),H37),LEN(H37))&amp;"| "&amp;I37&amp;"| "&amp;J37&amp;"| "&amp;MID(K37,FIND(MID(TRIM(K37),1,1),K37),LEN(K37))&amp;"| "&amp;L37&amp;"| "&amp;MID(M37,FIND(MID(TRIM(M37),1,1),M37),LEN(M37))&amp;"| "&amp;MID(N37,FIND(MID(TRIM(N37),1,1),N37),LEN(N37))&amp;"| "&amp;MID(O37,FIND(MID(TRIM(O37),1,1),O37),LEN(O37))&amp;"| "&amp;MID(P37,FIND(MID(TRIM(P37),1,1),P37),LEN(P37))&amp;"| "&amp;MID(Q37,FIND(MID(TRIM(Q37),1,1),Q37),LEN(Q37))&amp;"| "&amp;MID(R37,FIND(MID(TRIM(R37),1,1),R37),LEN(R37))</f>
        <v>'CURAÇAO| cw.png| +-500| 1500| +850| ComfortAa-Medium| | #FFFFFF| 0| 15| #FFFFFF| | Curaçao| #9C012D| 1| 1| 0| 0',</v>
      </c>
    </row>
    <row r="38" spans="1:19" x14ac:dyDescent="0.25">
      <c r="A38" s="1" t="s">
        <v>51</v>
      </c>
      <c r="B38" t="s">
        <v>190</v>
      </c>
      <c r="C38">
        <v>-500</v>
      </c>
      <c r="D38">
        <v>1500</v>
      </c>
      <c r="E38" s="1">
        <v>850</v>
      </c>
      <c r="F38" t="s">
        <v>18</v>
      </c>
      <c r="H38" t="s">
        <v>19</v>
      </c>
      <c r="I38">
        <v>0</v>
      </c>
      <c r="J38">
        <v>15</v>
      </c>
      <c r="K38" t="s">
        <v>19</v>
      </c>
      <c r="M38" t="s">
        <v>330</v>
      </c>
      <c r="N38" s="1" t="str">
        <f>VLOOKUP(B38,Sheet4!$A$1:$D$200,4,FALSE)</f>
        <v>#09C73E</v>
      </c>
      <c r="O38">
        <v>1</v>
      </c>
      <c r="P38">
        <v>1</v>
      </c>
      <c r="Q38">
        <v>0</v>
      </c>
      <c r="R38" t="s">
        <v>20</v>
      </c>
      <c r="S38" t="str">
        <f>"'"&amp;MID(A38,FIND(MID(TRIM(A38),1,1),A38),LEN(A38))&amp;"| "&amp;MID(B38,FIND(MID(TRIM(B38),1,1),B38),LEN(B38))&amp;"| +"&amp;C38&amp;"| "&amp;D38&amp;"| +"&amp;E38&amp;"| "&amp;MID(F38,FIND(MID(TRIM(F38),1,1),F38),LEN(F38))&amp;"| "&amp;G38&amp;"| "&amp;MID(H38,FIND(MID(TRIM(H38),1,1),H38),LEN(H38))&amp;"| "&amp;I38&amp;"| "&amp;J38&amp;"| "&amp;MID(K38,FIND(MID(TRIM(K38),1,1),K38),LEN(K38))&amp;"| "&amp;L38&amp;"| "&amp;MID(M38,FIND(MID(TRIM(M38),1,1),M38),LEN(M38))&amp;"| "&amp;MID(N38,FIND(MID(TRIM(N38),1,1),N38),LEN(N38))&amp;"| "&amp;MID(O38,FIND(MID(TRIM(O38),1,1),O38),LEN(O38))&amp;"| "&amp;MID(P38,FIND(MID(TRIM(P38),1,1),P38),LEN(P38))&amp;"| "&amp;MID(Q38,FIND(MID(TRIM(Q38),1,1),Q38),LEN(Q38))&amp;"| "&amp;MID(R38,FIND(MID(TRIM(R38),1,1),R38),LEN(R38))</f>
        <v>'CHRISTMAS_ISLAND| cx.png| +-500| 1500| +850| ComfortAa-Medium| | #FFFFFF| 0| 15| #FFFFFF| | Christmas Island| #09C73E| 1| 1| 0| 0',</v>
      </c>
    </row>
    <row r="39" spans="1:19" x14ac:dyDescent="0.25">
      <c r="A39" s="1" t="s">
        <v>58</v>
      </c>
      <c r="B39" t="s">
        <v>198</v>
      </c>
      <c r="C39">
        <v>-500</v>
      </c>
      <c r="D39">
        <v>1500</v>
      </c>
      <c r="E39" s="1">
        <v>850</v>
      </c>
      <c r="F39" t="s">
        <v>18</v>
      </c>
      <c r="H39" t="s">
        <v>19</v>
      </c>
      <c r="I39">
        <v>0</v>
      </c>
      <c r="J39">
        <v>15</v>
      </c>
      <c r="K39" t="s">
        <v>19</v>
      </c>
      <c r="M39" t="s">
        <v>337</v>
      </c>
      <c r="N39" s="1" t="str">
        <f>VLOOKUP(B39,Sheet4!$A$1:$D$200,4,FALSE)</f>
        <v>#BF5DEE</v>
      </c>
      <c r="O39">
        <v>1</v>
      </c>
      <c r="P39">
        <v>1</v>
      </c>
      <c r="Q39">
        <v>0</v>
      </c>
      <c r="R39" t="s">
        <v>20</v>
      </c>
      <c r="S39" t="str">
        <f>"'"&amp;MID(A39,FIND(MID(TRIM(A39),1,1),A39),LEN(A39))&amp;"| "&amp;MID(B39,FIND(MID(TRIM(B39),1,1),B39),LEN(B39))&amp;"| +"&amp;C39&amp;"| "&amp;D39&amp;"| +"&amp;E39&amp;"| "&amp;MID(F39,FIND(MID(TRIM(F39),1,1),F39),LEN(F39))&amp;"| "&amp;G39&amp;"| "&amp;MID(H39,FIND(MID(TRIM(H39),1,1),H39),LEN(H39))&amp;"| "&amp;I39&amp;"| "&amp;J39&amp;"| "&amp;MID(K39,FIND(MID(TRIM(K39),1,1),K39),LEN(K39))&amp;"| "&amp;L39&amp;"| "&amp;MID(M39,FIND(MID(TRIM(M39),1,1),M39),LEN(M39))&amp;"| "&amp;MID(N39,FIND(MID(TRIM(N39),1,1),N39),LEN(N39))&amp;"| "&amp;MID(O39,FIND(MID(TRIM(O39),1,1),O39),LEN(O39))&amp;"| "&amp;MID(P39,FIND(MID(TRIM(P39),1,1),P39),LEN(P39))&amp;"| "&amp;MID(Q39,FIND(MID(TRIM(Q39),1,1),Q39),LEN(Q39))&amp;"| "&amp;MID(R39,FIND(MID(TRIM(R39),1,1),R39),LEN(R39))</f>
        <v>'CYPRUS| cy.png| +-500| 1500| +850| ComfortAa-Medium| | #FFFFFF| 0| 15| #FFFFFF| | Cyprus| #BF5DEE| 1| 1| 0| 0',</v>
      </c>
    </row>
    <row r="40" spans="1:19" x14ac:dyDescent="0.25">
      <c r="A40" s="1" t="s">
        <v>59</v>
      </c>
      <c r="B40" t="s">
        <v>199</v>
      </c>
      <c r="C40">
        <v>-500</v>
      </c>
      <c r="D40">
        <v>1500</v>
      </c>
      <c r="E40" s="1">
        <v>850</v>
      </c>
      <c r="F40" t="s">
        <v>18</v>
      </c>
      <c r="H40" t="s">
        <v>19</v>
      </c>
      <c r="I40">
        <v>0</v>
      </c>
      <c r="J40">
        <v>15</v>
      </c>
      <c r="K40" t="s">
        <v>19</v>
      </c>
      <c r="M40" t="s">
        <v>338</v>
      </c>
      <c r="N40" s="1" t="str">
        <f>VLOOKUP(B40,Sheet4!$A$1:$D$200,4,FALSE)</f>
        <v>#6D1F93</v>
      </c>
      <c r="O40">
        <v>1</v>
      </c>
      <c r="P40">
        <v>1</v>
      </c>
      <c r="Q40">
        <v>0</v>
      </c>
      <c r="R40" t="s">
        <v>20</v>
      </c>
      <c r="S40" t="str">
        <f>"'"&amp;MID(A40,FIND(MID(TRIM(A40),1,1),A40),LEN(A40))&amp;"| "&amp;MID(B40,FIND(MID(TRIM(B40),1,1),B40),LEN(B40))&amp;"| +"&amp;C40&amp;"| "&amp;D40&amp;"| +"&amp;E40&amp;"| "&amp;MID(F40,FIND(MID(TRIM(F40),1,1),F40),LEN(F40))&amp;"| "&amp;G40&amp;"| "&amp;MID(H40,FIND(MID(TRIM(H40),1,1),H40),LEN(H40))&amp;"| "&amp;I40&amp;"| "&amp;J40&amp;"| "&amp;MID(K40,FIND(MID(TRIM(K40),1,1),K40),LEN(K40))&amp;"| "&amp;L40&amp;"| "&amp;MID(M40,FIND(MID(TRIM(M40),1,1),M40),LEN(M40))&amp;"| "&amp;MID(N40,FIND(MID(TRIM(N40),1,1),N40),LEN(N40))&amp;"| "&amp;MID(O40,FIND(MID(TRIM(O40),1,1),O40),LEN(O40))&amp;"| "&amp;MID(P40,FIND(MID(TRIM(P40),1,1),P40),LEN(P40))&amp;"| "&amp;MID(Q40,FIND(MID(TRIM(Q40),1,1),Q40),LEN(Q40))&amp;"| "&amp;MID(R40,FIND(MID(TRIM(R40),1,1),R40),LEN(R40))</f>
        <v>'DJIBOUTI| dj.png| +-500| 1500| +850| ComfortAa-Medium| | #FFFFFF| 0| 15| #FFFFFF| | Djibouti| #6D1F93| 1| 1| 0| 0',</v>
      </c>
    </row>
    <row r="41" spans="1:19" x14ac:dyDescent="0.25">
      <c r="A41" s="1" t="s">
        <v>60</v>
      </c>
      <c r="B41" t="s">
        <v>200</v>
      </c>
      <c r="C41">
        <v>-500</v>
      </c>
      <c r="D41">
        <v>850</v>
      </c>
      <c r="E41" s="1">
        <v>850</v>
      </c>
      <c r="F41" t="s">
        <v>18</v>
      </c>
      <c r="H41" t="s">
        <v>19</v>
      </c>
      <c r="I41">
        <v>0</v>
      </c>
      <c r="J41">
        <v>15</v>
      </c>
      <c r="K41" t="s">
        <v>19</v>
      </c>
      <c r="M41" t="s">
        <v>339</v>
      </c>
      <c r="N41" s="1" t="str">
        <f>VLOOKUP(B41,Sheet4!$A$1:$D$200,4,FALSE)</f>
        <v>#912876</v>
      </c>
      <c r="O41">
        <v>1</v>
      </c>
      <c r="P41">
        <v>1</v>
      </c>
      <c r="Q41">
        <v>0</v>
      </c>
      <c r="R41" t="s">
        <v>20</v>
      </c>
      <c r="S41" t="str">
        <f>"'"&amp;MID(A41,FIND(MID(TRIM(A41),1,1),A41),LEN(A41))&amp;"| "&amp;MID(B41,FIND(MID(TRIM(B41),1,1),B41),LEN(B41))&amp;"| +"&amp;C41&amp;"| "&amp;D41&amp;"| +"&amp;E41&amp;"| "&amp;MID(F41,FIND(MID(TRIM(F41),1,1),F41),LEN(F41))&amp;"| "&amp;G41&amp;"| "&amp;MID(H41,FIND(MID(TRIM(H41),1,1),H41),LEN(H41))&amp;"| "&amp;I41&amp;"| "&amp;J41&amp;"| "&amp;MID(K41,FIND(MID(TRIM(K41),1,1),K41),LEN(K41))&amp;"| "&amp;L41&amp;"| "&amp;MID(M41,FIND(MID(TRIM(M41),1,1),M41),LEN(M41))&amp;"| "&amp;MID(N41,FIND(MID(TRIM(N41),1,1),N41),LEN(N41))&amp;"| "&amp;MID(O41,FIND(MID(TRIM(O41),1,1),O41),LEN(O41))&amp;"| "&amp;MID(P41,FIND(MID(TRIM(P41),1,1),P41),LEN(P41))&amp;"| "&amp;MID(Q41,FIND(MID(TRIM(Q41),1,1),Q41),LEN(Q41))&amp;"| "&amp;MID(R41,FIND(MID(TRIM(R41),1,1),R41),LEN(R41))</f>
        <v>'DOMINICA| dm.png| +-500| 850| +850| ComfortAa-Medium| | #FFFFFF| 0| 15| #FFFFFF| | Dominica| #912876| 1| 1| 0| 0',</v>
      </c>
    </row>
    <row r="42" spans="1:19" x14ac:dyDescent="0.25">
      <c r="A42" s="1" t="s">
        <v>25</v>
      </c>
      <c r="B42" t="s">
        <v>164</v>
      </c>
      <c r="C42">
        <v>-500</v>
      </c>
      <c r="D42">
        <v>1200</v>
      </c>
      <c r="E42" s="1">
        <v>850</v>
      </c>
      <c r="F42" t="s">
        <v>18</v>
      </c>
      <c r="H42" t="s">
        <v>19</v>
      </c>
      <c r="I42">
        <v>0</v>
      </c>
      <c r="J42">
        <v>15</v>
      </c>
      <c r="K42" t="s">
        <v>19</v>
      </c>
      <c r="M42" t="s">
        <v>304</v>
      </c>
      <c r="N42" s="1" t="str">
        <f>VLOOKUP(B42,Sheet4!$A$1:$D$200,4,FALSE)</f>
        <v>#F731AB</v>
      </c>
      <c r="O42">
        <v>1</v>
      </c>
      <c r="P42">
        <v>1</v>
      </c>
      <c r="Q42">
        <v>0</v>
      </c>
      <c r="R42" t="s">
        <v>20</v>
      </c>
      <c r="S42" t="str">
        <f>"'"&amp;MID(A42,FIND(MID(TRIM(A42),1,1),A42),LEN(A42))&amp;"| "&amp;MID(B42,FIND(MID(TRIM(B42),1,1),B42),LEN(B42))&amp;"| +"&amp;C42&amp;"| "&amp;D42&amp;"| +"&amp;E42&amp;"| "&amp;MID(F42,FIND(MID(TRIM(F42),1,1),F42),LEN(F42))&amp;"| "&amp;G42&amp;"| "&amp;MID(H42,FIND(MID(TRIM(H42),1,1),H42),LEN(H42))&amp;"| "&amp;I42&amp;"| "&amp;J42&amp;"| "&amp;MID(K42,FIND(MID(TRIM(K42),1,1),K42),LEN(K42))&amp;"| "&amp;L42&amp;"| "&amp;MID(M42,FIND(MID(TRIM(M42),1,1),M42),LEN(M42))&amp;"| "&amp;MID(N42,FIND(MID(TRIM(N42),1,1),N42),LEN(N42))&amp;"| "&amp;MID(O42,FIND(MID(TRIM(O42),1,1),O42),LEN(O42))&amp;"| "&amp;MID(P42,FIND(MID(TRIM(P42),1,1),P42),LEN(P42))&amp;"| "&amp;MID(Q42,FIND(MID(TRIM(Q42),1,1),Q42),LEN(Q42))&amp;"| "&amp;MID(R42,FIND(MID(TRIM(R42),1,1),R42),LEN(R42))</f>
        <v>'ALGERIA| dz.png| +-500| 1200| +850| ComfortAa-Medium| | #FFFFFF| 0| 15| #FFFFFF| | Algeria| #F731AB| 1| 1| 0| 0',</v>
      </c>
    </row>
    <row r="43" spans="1:19" x14ac:dyDescent="0.25">
      <c r="A43" s="1" t="s">
        <v>61</v>
      </c>
      <c r="B43" t="s">
        <v>201</v>
      </c>
      <c r="C43">
        <v>-500</v>
      </c>
      <c r="D43">
        <v>1500</v>
      </c>
      <c r="E43" s="1">
        <v>850</v>
      </c>
      <c r="F43" t="s">
        <v>18</v>
      </c>
      <c r="H43" t="s">
        <v>19</v>
      </c>
      <c r="I43">
        <v>0</v>
      </c>
      <c r="J43">
        <v>15</v>
      </c>
      <c r="K43" t="s">
        <v>19</v>
      </c>
      <c r="M43" t="s">
        <v>340</v>
      </c>
      <c r="N43" s="1" t="str">
        <f>VLOOKUP(B43,Sheet4!$A$1:$D$200,4,FALSE)</f>
        <v>#D2BBB1</v>
      </c>
      <c r="O43">
        <v>1</v>
      </c>
      <c r="P43">
        <v>1</v>
      </c>
      <c r="Q43">
        <v>0</v>
      </c>
      <c r="R43" t="s">
        <v>20</v>
      </c>
      <c r="S43" t="str">
        <f>"'"&amp;MID(A43,FIND(MID(TRIM(A43),1,1),A43),LEN(A43))&amp;"| "&amp;MID(B43,FIND(MID(TRIM(B43),1,1),B43),LEN(B43))&amp;"| +"&amp;C43&amp;"| "&amp;D43&amp;"| +"&amp;E43&amp;"| "&amp;MID(F43,FIND(MID(TRIM(F43),1,1),F43),LEN(F43))&amp;"| "&amp;G43&amp;"| "&amp;MID(H43,FIND(MID(TRIM(H43),1,1),H43),LEN(H43))&amp;"| "&amp;I43&amp;"| "&amp;J43&amp;"| "&amp;MID(K43,FIND(MID(TRIM(K43),1,1),K43),LEN(K43))&amp;"| "&amp;L43&amp;"| "&amp;MID(M43,FIND(MID(TRIM(M43),1,1),M43),LEN(M43))&amp;"| "&amp;MID(N43,FIND(MID(TRIM(N43),1,1),N43),LEN(N43))&amp;"| "&amp;MID(O43,FIND(MID(TRIM(O43),1,1),O43),LEN(O43))&amp;"| "&amp;MID(P43,FIND(MID(TRIM(P43),1,1),P43),LEN(P43))&amp;"| "&amp;MID(Q43,FIND(MID(TRIM(Q43),1,1),Q43),LEN(Q43))&amp;"| "&amp;MID(R43,FIND(MID(TRIM(R43),1,1),R43),LEN(R43))</f>
        <v>'ECUADOR| ec.png| +-500| 1500| +850| ComfortAa-Medium| | #FFFFFF| 0| 15| #FFFFFF| | Ecuador| #D2BBB1| 1| 1| 0| 0',</v>
      </c>
    </row>
    <row r="44" spans="1:19" x14ac:dyDescent="0.25">
      <c r="A44" s="1" t="s">
        <v>64</v>
      </c>
      <c r="B44" t="s">
        <v>204</v>
      </c>
      <c r="C44">
        <v>-500</v>
      </c>
      <c r="D44">
        <v>1500</v>
      </c>
      <c r="E44" s="1">
        <v>850</v>
      </c>
      <c r="F44" t="s">
        <v>18</v>
      </c>
      <c r="H44" t="s">
        <v>19</v>
      </c>
      <c r="I44">
        <v>0</v>
      </c>
      <c r="J44">
        <v>15</v>
      </c>
      <c r="K44" t="s">
        <v>19</v>
      </c>
      <c r="M44" t="s">
        <v>343</v>
      </c>
      <c r="N44" s="1" t="str">
        <f>VLOOKUP(B44,Sheet4!$A$1:$D$200,4,FALSE)</f>
        <v>#738CA0</v>
      </c>
      <c r="O44">
        <v>1</v>
      </c>
      <c r="P44">
        <v>1</v>
      </c>
      <c r="Q44">
        <v>0</v>
      </c>
      <c r="R44" t="s">
        <v>20</v>
      </c>
      <c r="S44" t="str">
        <f>"'"&amp;MID(A44,FIND(MID(TRIM(A44),1,1),A44),LEN(A44))&amp;"| "&amp;MID(B44,FIND(MID(TRIM(B44),1,1),B44),LEN(B44))&amp;"| +"&amp;C44&amp;"| "&amp;D44&amp;"| +"&amp;E44&amp;"| "&amp;MID(F44,FIND(MID(TRIM(F44),1,1),F44),LEN(F44))&amp;"| "&amp;G44&amp;"| "&amp;MID(H44,FIND(MID(TRIM(H44),1,1),H44),LEN(H44))&amp;"| "&amp;I44&amp;"| "&amp;J44&amp;"| "&amp;MID(K44,FIND(MID(TRIM(K44),1,1),K44),LEN(K44))&amp;"| "&amp;L44&amp;"| "&amp;MID(M44,FIND(MID(TRIM(M44),1,1),M44),LEN(M44))&amp;"| "&amp;MID(N44,FIND(MID(TRIM(N44),1,1),N44),LEN(N44))&amp;"| "&amp;MID(O44,FIND(MID(TRIM(O44),1,1),O44),LEN(O44))&amp;"| "&amp;MID(P44,FIND(MID(TRIM(P44),1,1),P44),LEN(P44))&amp;"| "&amp;MID(Q44,FIND(MID(TRIM(Q44),1,1),Q44),LEN(Q44))&amp;"| "&amp;MID(R44,FIND(MID(TRIM(R44),1,1),R44),LEN(R44))</f>
        <v>'ERITREA| er.png| +-500| 1500| +850| ComfortAa-Medium| | #FFFFFF| 0| 15| #FFFFFF| | Eritrea| #738CA0| 1| 1| 0| 0',</v>
      </c>
    </row>
    <row r="45" spans="1:19" x14ac:dyDescent="0.25">
      <c r="A45" s="1" t="s">
        <v>66</v>
      </c>
      <c r="B45" t="s">
        <v>206</v>
      </c>
      <c r="C45">
        <v>-500</v>
      </c>
      <c r="D45">
        <v>1500</v>
      </c>
      <c r="E45" s="1">
        <v>850</v>
      </c>
      <c r="F45" t="s">
        <v>18</v>
      </c>
      <c r="H45" t="s">
        <v>19</v>
      </c>
      <c r="I45">
        <v>0</v>
      </c>
      <c r="J45">
        <v>15</v>
      </c>
      <c r="K45" t="s">
        <v>19</v>
      </c>
      <c r="M45" t="s">
        <v>345</v>
      </c>
      <c r="N45" s="1" t="str">
        <f>VLOOKUP(B45,Sheet4!$A$1:$D$200,4,FALSE)</f>
        <v>#F2D585</v>
      </c>
      <c r="O45">
        <v>1</v>
      </c>
      <c r="P45">
        <v>1</v>
      </c>
      <c r="Q45">
        <v>0</v>
      </c>
      <c r="R45" t="s">
        <v>20</v>
      </c>
      <c r="S45" t="str">
        <f>"'"&amp;MID(A45,FIND(MID(TRIM(A45),1,1),A45),LEN(A45))&amp;"| "&amp;MID(B45,FIND(MID(TRIM(B45),1,1),B45),LEN(B45))&amp;"| +"&amp;C45&amp;"| "&amp;D45&amp;"| +"&amp;E45&amp;"| "&amp;MID(F45,FIND(MID(TRIM(F45),1,1),F45),LEN(F45))&amp;"| "&amp;G45&amp;"| "&amp;MID(H45,FIND(MID(TRIM(H45),1,1),H45),LEN(H45))&amp;"| "&amp;I45&amp;"| "&amp;J45&amp;"| "&amp;MID(K45,FIND(MID(TRIM(K45),1,1),K45),LEN(K45))&amp;"| "&amp;L45&amp;"| "&amp;MID(M45,FIND(MID(TRIM(M45),1,1),M45),LEN(M45))&amp;"| "&amp;MID(N45,FIND(MID(TRIM(N45),1,1),N45),LEN(N45))&amp;"| "&amp;MID(O45,FIND(MID(TRIM(O45),1,1),O45),LEN(O45))&amp;"| "&amp;MID(P45,FIND(MID(TRIM(P45),1,1),P45),LEN(P45))&amp;"| "&amp;MID(Q45,FIND(MID(TRIM(Q45),1,1),Q45),LEN(Q45))&amp;"| "&amp;MID(R45,FIND(MID(TRIM(R45),1,1),R45),LEN(R45))</f>
        <v>'ETHIOPIA| et.png| +-500| 1500| +850| ComfortAa-Medium| | #FFFFFF| 0| 15| #FFFFFF| | Ethiopia| #F2D585| 1| 1| 0| 0',</v>
      </c>
    </row>
    <row r="46" spans="1:19" x14ac:dyDescent="0.25">
      <c r="A46" s="1" t="s">
        <v>69</v>
      </c>
      <c r="B46" t="s">
        <v>209</v>
      </c>
      <c r="C46">
        <v>-500</v>
      </c>
      <c r="D46">
        <v>1700</v>
      </c>
      <c r="E46" s="1">
        <v>850</v>
      </c>
      <c r="F46" t="s">
        <v>18</v>
      </c>
      <c r="H46" t="s">
        <v>19</v>
      </c>
      <c r="I46">
        <v>0</v>
      </c>
      <c r="J46">
        <v>15</v>
      </c>
      <c r="K46" t="s">
        <v>19</v>
      </c>
      <c r="M46" t="s">
        <v>348</v>
      </c>
      <c r="N46" s="1" t="str">
        <f>VLOOKUP(B46,Sheet4!$A$1:$D$200,4,FALSE)</f>
        <v>#ABA3D5</v>
      </c>
      <c r="O46">
        <v>1</v>
      </c>
      <c r="P46">
        <v>1</v>
      </c>
      <c r="Q46">
        <v>0</v>
      </c>
      <c r="R46" t="s">
        <v>20</v>
      </c>
      <c r="S46" t="str">
        <f>"'"&amp;MID(A46,FIND(MID(TRIM(A46),1,1),A46),LEN(A46))&amp;"| "&amp;MID(B46,FIND(MID(TRIM(B46),1,1),B46),LEN(B46))&amp;"| +"&amp;C46&amp;"| "&amp;D46&amp;"| +"&amp;E46&amp;"| "&amp;MID(F46,FIND(MID(TRIM(F46),1,1),F46),LEN(F46))&amp;"| "&amp;G46&amp;"| "&amp;MID(H46,FIND(MID(TRIM(H46),1,1),H46),LEN(H46))&amp;"| "&amp;I46&amp;"| "&amp;J46&amp;"| "&amp;MID(K46,FIND(MID(TRIM(K46),1,1),K46),LEN(K46))&amp;"| "&amp;L46&amp;"| "&amp;MID(M46,FIND(MID(TRIM(M46),1,1),M46),LEN(M46))&amp;"| "&amp;MID(N46,FIND(MID(TRIM(N46),1,1),N46),LEN(N46))&amp;"| "&amp;MID(O46,FIND(MID(TRIM(O46),1,1),O46),LEN(O46))&amp;"| "&amp;MID(P46,FIND(MID(TRIM(P46),1,1),P46),LEN(P46))&amp;"| "&amp;MID(Q46,FIND(MID(TRIM(Q46),1,1),Q46),LEN(Q46))&amp;"| "&amp;MID(R46,FIND(MID(TRIM(R46),1,1),R46),LEN(R46))</f>
        <v>'FIJI| fj.png| +-500| 1700| +850| ComfortAa-Medium| | #FFFFFF| 0| 15| #FFFFFF| | Fiji| #ABA3D5| 1| 1| 0| 0',</v>
      </c>
    </row>
    <row r="47" spans="1:19" x14ac:dyDescent="0.25">
      <c r="A47" s="1" t="s">
        <v>67</v>
      </c>
      <c r="B47" t="s">
        <v>207</v>
      </c>
      <c r="C47">
        <v>-500</v>
      </c>
      <c r="D47">
        <v>1500</v>
      </c>
      <c r="E47" s="1">
        <v>850</v>
      </c>
      <c r="F47" t="s">
        <v>18</v>
      </c>
      <c r="H47" t="s">
        <v>19</v>
      </c>
      <c r="I47">
        <v>0</v>
      </c>
      <c r="J47">
        <v>15</v>
      </c>
      <c r="K47" t="s">
        <v>19</v>
      </c>
      <c r="M47" t="s">
        <v>346</v>
      </c>
      <c r="N47" s="1" t="str">
        <f>VLOOKUP(B47,Sheet4!$A$1:$D$200,4,FALSE)</f>
        <v>#21EB92</v>
      </c>
      <c r="O47">
        <v>1</v>
      </c>
      <c r="P47">
        <v>1</v>
      </c>
      <c r="Q47">
        <v>0</v>
      </c>
      <c r="R47" t="s">
        <v>20</v>
      </c>
      <c r="S47" t="str">
        <f>"'"&amp;MID(A47,FIND(MID(TRIM(A47),1,1),A47),LEN(A47))&amp;"| "&amp;MID(B47,FIND(MID(TRIM(B47),1,1),B47),LEN(B47))&amp;"| +"&amp;C47&amp;"| "&amp;D47&amp;"| +"&amp;E47&amp;"| "&amp;MID(F47,FIND(MID(TRIM(F47),1,1),F47),LEN(F47))&amp;"| "&amp;G47&amp;"| "&amp;MID(H47,FIND(MID(TRIM(H47),1,1),H47),LEN(H47))&amp;"| "&amp;I47&amp;"| "&amp;J47&amp;"| "&amp;MID(K47,FIND(MID(TRIM(K47),1,1),K47),LEN(K47))&amp;"| "&amp;L47&amp;"| "&amp;MID(M47,FIND(MID(TRIM(M47),1,1),M47),LEN(M47))&amp;"| "&amp;MID(N47,FIND(MID(TRIM(N47),1,1),N47),LEN(N47))&amp;"| "&amp;MID(O47,FIND(MID(TRIM(O47),1,1),O47),LEN(O47))&amp;"| "&amp;MID(P47,FIND(MID(TRIM(P47),1,1),P47),LEN(P47))&amp;"| "&amp;MID(Q47,FIND(MID(TRIM(Q47),1,1),Q47),LEN(Q47))&amp;"| "&amp;MID(R47,FIND(MID(TRIM(R47),1,1),R47),LEN(R47))</f>
        <v>'FALKLAND_ISLANDS| fk.png| +-500| 1500| +850| ComfortAa-Medium| | #FFFFFF| 0| 15| #FFFFFF| | Falkland Islands| #21EB92| 1| 1| 0| 0',</v>
      </c>
    </row>
    <row r="48" spans="1:19" x14ac:dyDescent="0.25">
      <c r="A48" s="1" t="s">
        <v>68</v>
      </c>
      <c r="B48" t="s">
        <v>208</v>
      </c>
      <c r="C48">
        <v>-500</v>
      </c>
      <c r="D48">
        <v>850</v>
      </c>
      <c r="E48" s="1">
        <v>850</v>
      </c>
      <c r="F48" t="s">
        <v>18</v>
      </c>
      <c r="H48" t="s">
        <v>19</v>
      </c>
      <c r="I48">
        <v>0</v>
      </c>
      <c r="J48">
        <v>15</v>
      </c>
      <c r="K48" t="s">
        <v>19</v>
      </c>
      <c r="M48" t="s">
        <v>347</v>
      </c>
      <c r="N48" s="1" t="str">
        <f>VLOOKUP(B48,Sheet4!$A$1:$D$200,4,FALSE)</f>
        <v>#9F01CC</v>
      </c>
      <c r="O48">
        <v>1</v>
      </c>
      <c r="P48">
        <v>1</v>
      </c>
      <c r="Q48">
        <v>0</v>
      </c>
      <c r="R48" t="s">
        <v>20</v>
      </c>
      <c r="S48" t="str">
        <f>"'"&amp;MID(A48,FIND(MID(TRIM(A48),1,1),A48),LEN(A48))&amp;"| "&amp;MID(B48,FIND(MID(TRIM(B48),1,1),B48),LEN(B48))&amp;"| +"&amp;C48&amp;"| "&amp;D48&amp;"| +"&amp;E48&amp;"| "&amp;MID(F48,FIND(MID(TRIM(F48),1,1),F48),LEN(F48))&amp;"| "&amp;G48&amp;"| "&amp;MID(H48,FIND(MID(TRIM(H48),1,1),H48),LEN(H48))&amp;"| "&amp;I48&amp;"| "&amp;J48&amp;"| "&amp;MID(K48,FIND(MID(TRIM(K48),1,1),K48),LEN(K48))&amp;"| "&amp;L48&amp;"| "&amp;MID(M48,FIND(MID(TRIM(M48),1,1),M48),LEN(M48))&amp;"| "&amp;MID(N48,FIND(MID(TRIM(N48),1,1),N48),LEN(N48))&amp;"| "&amp;MID(O48,FIND(MID(TRIM(O48),1,1),O48),LEN(O48))&amp;"| "&amp;MID(P48,FIND(MID(TRIM(P48),1,1),P48),LEN(P48))&amp;"| "&amp;MID(Q48,FIND(MID(TRIM(Q48),1,1),Q48),LEN(Q48))&amp;"| "&amp;MID(R48,FIND(MID(TRIM(R48),1,1),R48),LEN(R48))</f>
        <v>'FAROE_ISLANDS| fo.png| +-500| 850| +850| ComfortAa-Medium| | #FFFFFF| 0| 15| #FFFFFF| | Faroe Islands| #9F01CC| 1| 1| 0| 0',</v>
      </c>
    </row>
    <row r="49" spans="1:19" x14ac:dyDescent="0.25">
      <c r="A49" s="1" t="s">
        <v>71</v>
      </c>
      <c r="B49" s="2" t="s">
        <v>211</v>
      </c>
      <c r="C49">
        <v>-500</v>
      </c>
      <c r="D49">
        <v>1500</v>
      </c>
      <c r="E49" s="1">
        <v>850</v>
      </c>
      <c r="F49" t="s">
        <v>18</v>
      </c>
      <c r="H49" t="s">
        <v>19</v>
      </c>
      <c r="I49">
        <v>0</v>
      </c>
      <c r="J49">
        <v>15</v>
      </c>
      <c r="K49" t="s">
        <v>19</v>
      </c>
      <c r="M49" t="s">
        <v>350</v>
      </c>
      <c r="N49" s="1" t="str">
        <f>VLOOKUP(B49,Sheet4!$A$1:$D$200,4,FALSE)</f>
        <v>#C41135</v>
      </c>
      <c r="O49">
        <v>1</v>
      </c>
      <c r="P49">
        <v>1</v>
      </c>
      <c r="Q49">
        <v>0</v>
      </c>
      <c r="R49" t="s">
        <v>20</v>
      </c>
      <c r="S49" t="str">
        <f>"'"&amp;MID(A49,FIND(MID(TRIM(A49),1,1),A49),LEN(A49))&amp;"| "&amp;MID(B49,FIND(MID(TRIM(B49),1,1),B49),LEN(B49))&amp;"| +"&amp;C49&amp;"| "&amp;D49&amp;"| +"&amp;E49&amp;"| "&amp;MID(F49,FIND(MID(TRIM(F49),1,1),F49),LEN(F49))&amp;"| "&amp;G49&amp;"| "&amp;MID(H49,FIND(MID(TRIM(H49),1,1),H49),LEN(H49))&amp;"| "&amp;I49&amp;"| "&amp;J49&amp;"| "&amp;MID(K49,FIND(MID(TRIM(K49),1,1),K49),LEN(K49))&amp;"| "&amp;L49&amp;"| "&amp;MID(M49,FIND(MID(TRIM(M49),1,1),M49),LEN(M49))&amp;"| "&amp;MID(N49,FIND(MID(TRIM(N49),1,1),N49),LEN(N49))&amp;"| "&amp;MID(O49,FIND(MID(TRIM(O49),1,1),O49),LEN(O49))&amp;"| "&amp;MID(P49,FIND(MID(TRIM(P49),1,1),P49),LEN(P49))&amp;"| "&amp;MID(Q49,FIND(MID(TRIM(Q49),1,1),Q49),LEN(Q49))&amp;"| "&amp;MID(R49,FIND(MID(TRIM(R49),1,1),R49),LEN(R49))</f>
        <v>'GABON| ga.png| +-500| 1500| +850| ComfortAa-Medium| | #FFFFFF| 0| 15| #FFFFFF| | Gabon| #C41135| 1| 1| 0| 0',</v>
      </c>
    </row>
    <row r="50" spans="1:19" x14ac:dyDescent="0.25">
      <c r="A50" s="1" t="s">
        <v>77</v>
      </c>
      <c r="B50" s="2" t="s">
        <v>217</v>
      </c>
      <c r="C50">
        <v>-500</v>
      </c>
      <c r="D50">
        <v>1200</v>
      </c>
      <c r="E50" s="1">
        <v>850</v>
      </c>
      <c r="F50" t="s">
        <v>18</v>
      </c>
      <c r="H50" t="s">
        <v>19</v>
      </c>
      <c r="I50">
        <v>0</v>
      </c>
      <c r="J50">
        <v>15</v>
      </c>
      <c r="K50" t="s">
        <v>19</v>
      </c>
      <c r="M50" t="s">
        <v>356</v>
      </c>
      <c r="N50" s="1" t="str">
        <f>VLOOKUP(B50,Sheet4!$A$1:$D$200,4,FALSE)</f>
        <v>#0256EF</v>
      </c>
      <c r="O50">
        <v>1</v>
      </c>
      <c r="P50">
        <v>1</v>
      </c>
      <c r="Q50">
        <v>0</v>
      </c>
      <c r="R50" t="s">
        <v>20</v>
      </c>
      <c r="S50" t="str">
        <f>"'"&amp;MID(A50,FIND(MID(TRIM(A50),1,1),A50),LEN(A50))&amp;"| "&amp;MID(B50,FIND(MID(TRIM(B50),1,1),B50),LEN(B50))&amp;"| +"&amp;C50&amp;"| "&amp;D50&amp;"| +"&amp;E50&amp;"| "&amp;MID(F50,FIND(MID(TRIM(F50),1,1),F50),LEN(F50))&amp;"| "&amp;G50&amp;"| "&amp;MID(H50,FIND(MID(TRIM(H50),1,1),H50),LEN(H50))&amp;"| "&amp;I50&amp;"| "&amp;J50&amp;"| "&amp;MID(K50,FIND(MID(TRIM(K50),1,1),K50),LEN(K50))&amp;"| "&amp;L50&amp;"| "&amp;MID(M50,FIND(MID(TRIM(M50),1,1),M50),LEN(M50))&amp;"| "&amp;MID(N50,FIND(MID(TRIM(N50),1,1),N50),LEN(N50))&amp;"| "&amp;MID(O50,FIND(MID(TRIM(O50),1,1),O50),LEN(O50))&amp;"| "&amp;MID(P50,FIND(MID(TRIM(P50),1,1),P50),LEN(P50))&amp;"| "&amp;MID(Q50,FIND(MID(TRIM(Q50),1,1),Q50),LEN(Q50))&amp;"| "&amp;MID(R50,FIND(MID(TRIM(R50),1,1),R50),LEN(R50))</f>
        <v>'GRENADA| gd.png| +-500| 1200| +850| ComfortAa-Medium| | #FFFFFF| 0| 15| #FFFFFF| | Grenada| #0256EF| 1| 1| 0| 0',</v>
      </c>
    </row>
    <row r="51" spans="1:19" x14ac:dyDescent="0.25">
      <c r="A51" s="1" t="s">
        <v>73</v>
      </c>
      <c r="B51" t="s">
        <v>213</v>
      </c>
      <c r="C51">
        <v>-500</v>
      </c>
      <c r="D51">
        <v>1500</v>
      </c>
      <c r="E51" s="1">
        <v>850</v>
      </c>
      <c r="F51" t="s">
        <v>18</v>
      </c>
      <c r="H51" t="s">
        <v>19</v>
      </c>
      <c r="I51">
        <v>0</v>
      </c>
      <c r="J51">
        <v>15</v>
      </c>
      <c r="K51" t="s">
        <v>19</v>
      </c>
      <c r="M51" t="s">
        <v>352</v>
      </c>
      <c r="N51" s="1" t="str">
        <f>VLOOKUP(B51,Sheet4!$A$1:$D$200,4,FALSE)</f>
        <v>#9B4B36</v>
      </c>
      <c r="O51">
        <v>1</v>
      </c>
      <c r="P51">
        <v>1</v>
      </c>
      <c r="Q51">
        <v>0</v>
      </c>
      <c r="R51" t="s">
        <v>20</v>
      </c>
      <c r="S51" t="str">
        <f>"'"&amp;MID(A51,FIND(MID(TRIM(A51),1,1),A51),LEN(A51))&amp;"| "&amp;MID(B51,FIND(MID(TRIM(B51),1,1),B51),LEN(B51))&amp;"| +"&amp;C51&amp;"| "&amp;D51&amp;"| +"&amp;E51&amp;"| "&amp;MID(F51,FIND(MID(TRIM(F51),1,1),F51),LEN(F51))&amp;"| "&amp;G51&amp;"| "&amp;MID(H51,FIND(MID(TRIM(H51),1,1),H51),LEN(H51))&amp;"| "&amp;I51&amp;"| "&amp;J51&amp;"| "&amp;MID(K51,FIND(MID(TRIM(K51),1,1),K51),LEN(K51))&amp;"| "&amp;L51&amp;"| "&amp;MID(M51,FIND(MID(TRIM(M51),1,1),M51),LEN(M51))&amp;"| "&amp;MID(N51,FIND(MID(TRIM(N51),1,1),N51),LEN(N51))&amp;"| "&amp;MID(O51,FIND(MID(TRIM(O51),1,1),O51),LEN(O51))&amp;"| "&amp;MID(P51,FIND(MID(TRIM(P51),1,1),P51),LEN(P51))&amp;"| "&amp;MID(Q51,FIND(MID(TRIM(Q51),1,1),Q51),LEN(Q51))&amp;"| "&amp;MID(R51,FIND(MID(TRIM(R51),1,1),R51),LEN(R51))</f>
        <v>'GEORGIA| ge.png| +-500| 1500| +850| ComfortAa-Medium| | #FFFFFF| 0| 15| #FFFFFF| | Georgia| #9B4B36| 1| 1| 0| 0',</v>
      </c>
    </row>
    <row r="52" spans="1:19" x14ac:dyDescent="0.25">
      <c r="A52" s="1" t="s">
        <v>70</v>
      </c>
      <c r="B52" t="s">
        <v>210</v>
      </c>
      <c r="C52">
        <v>-500</v>
      </c>
      <c r="D52">
        <v>1200</v>
      </c>
      <c r="E52" s="1">
        <v>850</v>
      </c>
      <c r="F52" t="s">
        <v>18</v>
      </c>
      <c r="H52" t="s">
        <v>19</v>
      </c>
      <c r="I52">
        <v>0</v>
      </c>
      <c r="J52">
        <v>15</v>
      </c>
      <c r="K52" t="s">
        <v>19</v>
      </c>
      <c r="M52" t="s">
        <v>349</v>
      </c>
      <c r="N52" s="1" t="str">
        <f>VLOOKUP(B52,Sheet4!$A$1:$D$200,4,FALSE)</f>
        <v>#0FC361</v>
      </c>
      <c r="O52">
        <v>1</v>
      </c>
      <c r="P52">
        <v>1</v>
      </c>
      <c r="Q52">
        <v>0</v>
      </c>
      <c r="R52" t="s">
        <v>20</v>
      </c>
      <c r="S52" t="str">
        <f>"'"&amp;MID(A52,FIND(MID(TRIM(A52),1,1),A52),LEN(A52))&amp;"| "&amp;MID(B52,FIND(MID(TRIM(B52),1,1),B52),LEN(B52))&amp;"| +"&amp;C52&amp;"| "&amp;D52&amp;"| +"&amp;E52&amp;"| "&amp;MID(F52,FIND(MID(TRIM(F52),1,1),F52),LEN(F52))&amp;"| "&amp;G52&amp;"| "&amp;MID(H52,FIND(MID(TRIM(H52),1,1),H52),LEN(H52))&amp;"| "&amp;I52&amp;"| "&amp;J52&amp;"| "&amp;MID(K52,FIND(MID(TRIM(K52),1,1),K52),LEN(K52))&amp;"| "&amp;L52&amp;"| "&amp;MID(M52,FIND(MID(TRIM(M52),1,1),M52),LEN(M52))&amp;"| "&amp;MID(N52,FIND(MID(TRIM(N52),1,1),N52),LEN(N52))&amp;"| "&amp;MID(O52,FIND(MID(TRIM(O52),1,1),O52),LEN(O52))&amp;"| "&amp;MID(P52,FIND(MID(TRIM(P52),1,1),P52),LEN(P52))&amp;"| "&amp;MID(Q52,FIND(MID(TRIM(Q52),1,1),Q52),LEN(Q52))&amp;"| "&amp;MID(R52,FIND(MID(TRIM(R52),1,1),R52),LEN(R52))</f>
        <v>'FRENCH_GUIANA| gf.png| +-500| 1200| +850| ComfortAa-Medium| | #FFFFFF| 0| 15| #FFFFFF| | French Guiana| #0FC361| 1| 1| 0| 0',</v>
      </c>
    </row>
    <row r="53" spans="1:19" x14ac:dyDescent="0.25">
      <c r="A53" s="1" t="s">
        <v>80</v>
      </c>
      <c r="B53" s="2" t="s">
        <v>220</v>
      </c>
      <c r="C53">
        <v>-500</v>
      </c>
      <c r="D53">
        <v>1500</v>
      </c>
      <c r="E53" s="1">
        <v>850</v>
      </c>
      <c r="F53" t="s">
        <v>18</v>
      </c>
      <c r="H53" t="s">
        <v>19</v>
      </c>
      <c r="I53">
        <v>0</v>
      </c>
      <c r="J53">
        <v>15</v>
      </c>
      <c r="K53" t="s">
        <v>19</v>
      </c>
      <c r="M53" t="s">
        <v>359</v>
      </c>
      <c r="N53" s="1" t="str">
        <f>VLOOKUP(B53,Sheet4!$A$1:$D$200,4,FALSE)</f>
        <v>#6D81EC</v>
      </c>
      <c r="O53">
        <v>1</v>
      </c>
      <c r="P53">
        <v>1</v>
      </c>
      <c r="Q53">
        <v>0</v>
      </c>
      <c r="R53" t="s">
        <v>20</v>
      </c>
      <c r="S53" t="str">
        <f>"'"&amp;MID(A53,FIND(MID(TRIM(A53),1,1),A53),LEN(A53))&amp;"| "&amp;MID(B53,FIND(MID(TRIM(B53),1,1),B53),LEN(B53))&amp;"| +"&amp;C53&amp;"| "&amp;D53&amp;"| +"&amp;E53&amp;"| "&amp;MID(F53,FIND(MID(TRIM(F53),1,1),F53),LEN(F53))&amp;"| "&amp;G53&amp;"| "&amp;MID(H53,FIND(MID(TRIM(H53),1,1),H53),LEN(H53))&amp;"| "&amp;I53&amp;"| "&amp;J53&amp;"| "&amp;MID(K53,FIND(MID(TRIM(K53),1,1),K53),LEN(K53))&amp;"| "&amp;L53&amp;"| "&amp;MID(M53,FIND(MID(TRIM(M53),1,1),M53),LEN(M53))&amp;"| "&amp;MID(N53,FIND(MID(TRIM(N53),1,1),N53),LEN(N53))&amp;"| "&amp;MID(O53,FIND(MID(TRIM(O53),1,1),O53),LEN(O53))&amp;"| "&amp;MID(P53,FIND(MID(TRIM(P53),1,1),P53),LEN(P53))&amp;"| "&amp;MID(Q53,FIND(MID(TRIM(Q53),1,1),Q53),LEN(Q53))&amp;"| "&amp;MID(R53,FIND(MID(TRIM(R53),1,1),R53),LEN(R53))</f>
        <v>'GUERNSEY| gg.png| +-500| 1500| +850| ComfortAa-Medium| | #FFFFFF| 0| 15| #FFFFFF| | Guernsey| #6D81EC| 1| 1| 0| 0',</v>
      </c>
    </row>
    <row r="54" spans="1:19" x14ac:dyDescent="0.25">
      <c r="A54" s="1" t="s">
        <v>74</v>
      </c>
      <c r="B54" t="s">
        <v>214</v>
      </c>
      <c r="C54">
        <v>-500</v>
      </c>
      <c r="D54">
        <v>850</v>
      </c>
      <c r="E54" s="1">
        <v>850</v>
      </c>
      <c r="F54" t="s">
        <v>18</v>
      </c>
      <c r="H54" t="s">
        <v>19</v>
      </c>
      <c r="I54">
        <v>0</v>
      </c>
      <c r="J54">
        <v>15</v>
      </c>
      <c r="K54" t="s">
        <v>19</v>
      </c>
      <c r="M54" t="s">
        <v>353</v>
      </c>
      <c r="N54" s="1" t="str">
        <f>VLOOKUP(B54,Sheet4!$A$1:$D$200,4,FALSE)</f>
        <v>#D23528</v>
      </c>
      <c r="O54">
        <v>1</v>
      </c>
      <c r="P54">
        <v>1</v>
      </c>
      <c r="Q54">
        <v>0</v>
      </c>
      <c r="R54" t="s">
        <v>20</v>
      </c>
      <c r="S54" t="str">
        <f>"'"&amp;MID(A54,FIND(MID(TRIM(A54),1,1),A54),LEN(A54))&amp;"| "&amp;MID(B54,FIND(MID(TRIM(B54),1,1),B54),LEN(B54))&amp;"| +"&amp;C54&amp;"| "&amp;D54&amp;"| +"&amp;E54&amp;"| "&amp;MID(F54,FIND(MID(TRIM(F54),1,1),F54),LEN(F54))&amp;"| "&amp;G54&amp;"| "&amp;MID(H54,FIND(MID(TRIM(H54),1,1),H54),LEN(H54))&amp;"| "&amp;I54&amp;"| "&amp;J54&amp;"| "&amp;MID(K54,FIND(MID(TRIM(K54),1,1),K54),LEN(K54))&amp;"| "&amp;L54&amp;"| "&amp;MID(M54,FIND(MID(TRIM(M54),1,1),M54),LEN(M54))&amp;"| "&amp;MID(N54,FIND(MID(TRIM(N54),1,1),N54),LEN(N54))&amp;"| "&amp;MID(O54,FIND(MID(TRIM(O54),1,1),O54),LEN(O54))&amp;"| "&amp;MID(P54,FIND(MID(TRIM(P54),1,1),P54),LEN(P54))&amp;"| "&amp;MID(Q54,FIND(MID(TRIM(Q54),1,1),Q54),LEN(Q54))&amp;"| "&amp;MID(R54,FIND(MID(TRIM(R54),1,1),R54),LEN(R54))</f>
        <v>'GHANA| gh.png| +-500| 850| +850| ComfortAa-Medium| | #FFFFFF| 0| 15| #FFFFFF| | Ghana| #D23528| 1| 1| 0| 0',</v>
      </c>
    </row>
    <row r="55" spans="1:19" x14ac:dyDescent="0.25">
      <c r="A55" s="1" t="s">
        <v>75</v>
      </c>
      <c r="B55" t="s">
        <v>215</v>
      </c>
      <c r="C55">
        <v>-500</v>
      </c>
      <c r="D55">
        <v>850</v>
      </c>
      <c r="E55" s="1">
        <v>850</v>
      </c>
      <c r="F55" t="s">
        <v>18</v>
      </c>
      <c r="H55" t="s">
        <v>19</v>
      </c>
      <c r="I55">
        <v>0</v>
      </c>
      <c r="J55">
        <v>15</v>
      </c>
      <c r="K55" t="s">
        <v>19</v>
      </c>
      <c r="M55" t="s">
        <v>354</v>
      </c>
      <c r="N55" s="1" t="str">
        <f>VLOOKUP(B55,Sheet4!$A$1:$D$200,4,FALSE)</f>
        <v>#4E8651</v>
      </c>
      <c r="O55">
        <v>1</v>
      </c>
      <c r="P55">
        <v>1</v>
      </c>
      <c r="Q55">
        <v>0</v>
      </c>
      <c r="R55" t="s">
        <v>20</v>
      </c>
      <c r="S55" t="str">
        <f>"'"&amp;MID(A55,FIND(MID(TRIM(A55),1,1),A55),LEN(A55))&amp;"| "&amp;MID(B55,FIND(MID(TRIM(B55),1,1),B55),LEN(B55))&amp;"| +"&amp;C55&amp;"| "&amp;D55&amp;"| +"&amp;E55&amp;"| "&amp;MID(F55,FIND(MID(TRIM(F55),1,1),F55),LEN(F55))&amp;"| "&amp;G55&amp;"| "&amp;MID(H55,FIND(MID(TRIM(H55),1,1),H55),LEN(H55))&amp;"| "&amp;I55&amp;"| "&amp;J55&amp;"| "&amp;MID(K55,FIND(MID(TRIM(K55),1,1),K55),LEN(K55))&amp;"| "&amp;L55&amp;"| "&amp;MID(M55,FIND(MID(TRIM(M55),1,1),M55),LEN(M55))&amp;"| "&amp;MID(N55,FIND(MID(TRIM(N55),1,1),N55),LEN(N55))&amp;"| "&amp;MID(O55,FIND(MID(TRIM(O55),1,1),O55),LEN(O55))&amp;"| "&amp;MID(P55,FIND(MID(TRIM(P55),1,1),P55),LEN(P55))&amp;"| "&amp;MID(Q55,FIND(MID(TRIM(Q55),1,1),Q55),LEN(Q55))&amp;"| "&amp;MID(R55,FIND(MID(TRIM(R55),1,1),R55),LEN(R55))</f>
        <v>'GIBRALTAR| gi.png| +-500| 850| +850| ComfortAa-Medium| | #FFFFFF| 0| 15| #FFFFFF| | Gibraltar| #4E8651| 1| 1| 0| 0',</v>
      </c>
    </row>
    <row r="56" spans="1:19" x14ac:dyDescent="0.25">
      <c r="A56" s="1" t="s">
        <v>76</v>
      </c>
      <c r="B56" t="s">
        <v>216</v>
      </c>
      <c r="C56">
        <v>-500</v>
      </c>
      <c r="D56">
        <v>850</v>
      </c>
      <c r="E56" s="1">
        <v>850</v>
      </c>
      <c r="F56" t="s">
        <v>18</v>
      </c>
      <c r="H56" t="s">
        <v>19</v>
      </c>
      <c r="I56">
        <v>0</v>
      </c>
      <c r="J56">
        <v>15</v>
      </c>
      <c r="K56" t="s">
        <v>19</v>
      </c>
      <c r="M56" t="s">
        <v>355</v>
      </c>
      <c r="N56" s="1" t="str">
        <f>VLOOKUP(B56,Sheet4!$A$1:$D$200,4,FALSE)</f>
        <v>#8248B8</v>
      </c>
      <c r="O56">
        <v>1</v>
      </c>
      <c r="P56">
        <v>1</v>
      </c>
      <c r="Q56">
        <v>0</v>
      </c>
      <c r="R56" t="s">
        <v>20</v>
      </c>
      <c r="S56" t="str">
        <f>"'"&amp;MID(A56,FIND(MID(TRIM(A56),1,1),A56),LEN(A56))&amp;"| "&amp;MID(B56,FIND(MID(TRIM(B56),1,1),B56),LEN(B56))&amp;"| +"&amp;C56&amp;"| "&amp;D56&amp;"| +"&amp;E56&amp;"| "&amp;MID(F56,FIND(MID(TRIM(F56),1,1),F56),LEN(F56))&amp;"| "&amp;G56&amp;"| "&amp;MID(H56,FIND(MID(TRIM(H56),1,1),H56),LEN(H56))&amp;"| "&amp;I56&amp;"| "&amp;J56&amp;"| "&amp;MID(K56,FIND(MID(TRIM(K56),1,1),K56),LEN(K56))&amp;"| "&amp;L56&amp;"| "&amp;MID(M56,FIND(MID(TRIM(M56),1,1),M56),LEN(M56))&amp;"| "&amp;MID(N56,FIND(MID(TRIM(N56),1,1),N56),LEN(N56))&amp;"| "&amp;MID(O56,FIND(MID(TRIM(O56),1,1),O56),LEN(O56))&amp;"| "&amp;MID(P56,FIND(MID(TRIM(P56),1,1),P56),LEN(P56))&amp;"| "&amp;MID(Q56,FIND(MID(TRIM(Q56),1,1),Q56),LEN(Q56))&amp;"| "&amp;MID(R56,FIND(MID(TRIM(R56),1,1),R56),LEN(R56))</f>
        <v>'GREENLAND| gl.png| +-500| 850| +850| ComfortAa-Medium| | #FFFFFF| 0| 15| #FFFFFF| | Greenland| #8248B8| 1| 1| 0| 0',</v>
      </c>
    </row>
    <row r="57" spans="1:19" x14ac:dyDescent="0.25">
      <c r="A57" s="1" t="s">
        <v>72</v>
      </c>
      <c r="B57" t="s">
        <v>212</v>
      </c>
      <c r="C57">
        <v>-500</v>
      </c>
      <c r="D57">
        <v>1500</v>
      </c>
      <c r="E57" s="1">
        <v>850</v>
      </c>
      <c r="F57" t="s">
        <v>18</v>
      </c>
      <c r="H57" t="s">
        <v>19</v>
      </c>
      <c r="I57">
        <v>0</v>
      </c>
      <c r="J57">
        <v>15</v>
      </c>
      <c r="K57" t="s">
        <v>19</v>
      </c>
      <c r="M57" t="s">
        <v>351</v>
      </c>
      <c r="N57" s="1" t="str">
        <f>VLOOKUP(B57,Sheet4!$A$1:$D$200,4,FALSE)</f>
        <v>#1C71D5</v>
      </c>
      <c r="O57">
        <v>1</v>
      </c>
      <c r="P57">
        <v>1</v>
      </c>
      <c r="Q57">
        <v>0</v>
      </c>
      <c r="R57" t="s">
        <v>20</v>
      </c>
      <c r="S57" t="str">
        <f>"'"&amp;MID(A57,FIND(MID(TRIM(A57),1,1),A57),LEN(A57))&amp;"| "&amp;MID(B57,FIND(MID(TRIM(B57),1,1),B57),LEN(B57))&amp;"| +"&amp;C57&amp;"| "&amp;D57&amp;"| +"&amp;E57&amp;"| "&amp;MID(F57,FIND(MID(TRIM(F57),1,1),F57),LEN(F57))&amp;"| "&amp;G57&amp;"| "&amp;MID(H57,FIND(MID(TRIM(H57),1,1),H57),LEN(H57))&amp;"| "&amp;I57&amp;"| "&amp;J57&amp;"| "&amp;MID(K57,FIND(MID(TRIM(K57),1,1),K57),LEN(K57))&amp;"| "&amp;L57&amp;"| "&amp;MID(M57,FIND(MID(TRIM(M57),1,1),M57),LEN(M57))&amp;"| "&amp;MID(N57,FIND(MID(TRIM(N57),1,1),N57),LEN(N57))&amp;"| "&amp;MID(O57,FIND(MID(TRIM(O57),1,1),O57),LEN(O57))&amp;"| "&amp;MID(P57,FIND(MID(TRIM(P57),1,1),P57),LEN(P57))&amp;"| "&amp;MID(Q57,FIND(MID(TRIM(Q57),1,1),Q57),LEN(Q57))&amp;"| "&amp;MID(R57,FIND(MID(TRIM(R57),1,1),R57),LEN(R57))</f>
        <v>'GAMBIA| gm.png| +-500| 1500| +850| ComfortAa-Medium| | #FFFFFF| 0| 15| #FFFFFF| | Gambia| #1C71D5| 1| 1| 0| 0',</v>
      </c>
    </row>
    <row r="58" spans="1:19" x14ac:dyDescent="0.25">
      <c r="A58" s="1" t="s">
        <v>81</v>
      </c>
      <c r="B58" t="s">
        <v>221</v>
      </c>
      <c r="C58">
        <v>-500</v>
      </c>
      <c r="D58">
        <v>1500</v>
      </c>
      <c r="E58" s="1">
        <v>850</v>
      </c>
      <c r="F58" t="s">
        <v>18</v>
      </c>
      <c r="H58" t="s">
        <v>19</v>
      </c>
      <c r="I58">
        <v>0</v>
      </c>
      <c r="J58">
        <v>15</v>
      </c>
      <c r="K58" t="s">
        <v>19</v>
      </c>
      <c r="M58" t="s">
        <v>360</v>
      </c>
      <c r="N58" s="1" t="str">
        <f>VLOOKUP(B58,Sheet4!$A$1:$D$200,4,FALSE)</f>
        <v>#0D48F7</v>
      </c>
      <c r="O58">
        <v>1</v>
      </c>
      <c r="P58">
        <v>1</v>
      </c>
      <c r="Q58">
        <v>0</v>
      </c>
      <c r="R58" t="s">
        <v>20</v>
      </c>
      <c r="S58" t="str">
        <f>"'"&amp;MID(A58,FIND(MID(TRIM(A58),1,1),A58),LEN(A58))&amp;"| "&amp;MID(B58,FIND(MID(TRIM(B58),1,1),B58),LEN(B58))&amp;"| +"&amp;C58&amp;"| "&amp;D58&amp;"| +"&amp;E58&amp;"| "&amp;MID(F58,FIND(MID(TRIM(F58),1,1),F58),LEN(F58))&amp;"| "&amp;G58&amp;"| "&amp;MID(H58,FIND(MID(TRIM(H58),1,1),H58),LEN(H58))&amp;"| "&amp;I58&amp;"| "&amp;J58&amp;"| "&amp;MID(K58,FIND(MID(TRIM(K58),1,1),K58),LEN(K58))&amp;"| "&amp;L58&amp;"| "&amp;MID(M58,FIND(MID(TRIM(M58),1,1),M58),LEN(M58))&amp;"| "&amp;MID(N58,FIND(MID(TRIM(N58),1,1),N58),LEN(N58))&amp;"| "&amp;MID(O58,FIND(MID(TRIM(O58),1,1),O58),LEN(O58))&amp;"| "&amp;MID(P58,FIND(MID(TRIM(P58),1,1),P58),LEN(P58))&amp;"| "&amp;MID(Q58,FIND(MID(TRIM(Q58),1,1),Q58),LEN(Q58))&amp;"| "&amp;MID(R58,FIND(MID(TRIM(R58),1,1),R58),LEN(R58))</f>
        <v>'GUINEA| gn.png| +-500| 1500| +850| ComfortAa-Medium| | #FFFFFF| 0| 15| #FFFFFF| | Guinea| #0D48F7| 1| 1| 0| 0',</v>
      </c>
    </row>
    <row r="59" spans="1:19" x14ac:dyDescent="0.25">
      <c r="A59" s="1" t="s">
        <v>78</v>
      </c>
      <c r="B59" t="s">
        <v>218</v>
      </c>
      <c r="C59">
        <v>-500</v>
      </c>
      <c r="D59">
        <v>1500</v>
      </c>
      <c r="E59" s="1">
        <v>850</v>
      </c>
      <c r="F59" t="s">
        <v>18</v>
      </c>
      <c r="H59" t="s">
        <v>19</v>
      </c>
      <c r="I59">
        <v>0</v>
      </c>
      <c r="J59">
        <v>15</v>
      </c>
      <c r="K59" t="s">
        <v>19</v>
      </c>
      <c r="M59" t="s">
        <v>357</v>
      </c>
      <c r="N59" s="1" t="str">
        <f>VLOOKUP(B59,Sheet4!$A$1:$D$200,4,FALSE)</f>
        <v>#7BE653</v>
      </c>
      <c r="O59">
        <v>1</v>
      </c>
      <c r="P59">
        <v>1</v>
      </c>
      <c r="Q59">
        <v>0</v>
      </c>
      <c r="R59" t="s">
        <v>20</v>
      </c>
      <c r="S59" t="str">
        <f>"'"&amp;MID(A59,FIND(MID(TRIM(A59),1,1),A59),LEN(A59))&amp;"| "&amp;MID(B59,FIND(MID(TRIM(B59),1,1),B59),LEN(B59))&amp;"| +"&amp;C59&amp;"| "&amp;D59&amp;"| +"&amp;E59&amp;"| "&amp;MID(F59,FIND(MID(TRIM(F59),1,1),F59),LEN(F59))&amp;"| "&amp;G59&amp;"| "&amp;MID(H59,FIND(MID(TRIM(H59),1,1),H59),LEN(H59))&amp;"| "&amp;I59&amp;"| "&amp;J59&amp;"| "&amp;MID(K59,FIND(MID(TRIM(K59),1,1),K59),LEN(K59))&amp;"| "&amp;L59&amp;"| "&amp;MID(M59,FIND(MID(TRIM(M59),1,1),M59),LEN(M59))&amp;"| "&amp;MID(N59,FIND(MID(TRIM(N59),1,1),N59),LEN(N59))&amp;"| "&amp;MID(O59,FIND(MID(TRIM(O59),1,1),O59),LEN(O59))&amp;"| "&amp;MID(P59,FIND(MID(TRIM(P59),1,1),P59),LEN(P59))&amp;"| "&amp;MID(Q59,FIND(MID(TRIM(Q59),1,1),Q59),LEN(Q59))&amp;"| "&amp;MID(R59,FIND(MID(TRIM(R59),1,1),R59),LEN(R59))</f>
        <v>'GUADELOUPE| gp.png| +-500| 1500| +850| ComfortAa-Medium| | #FFFFFF| 0| 15| #FFFFFF| | Guadeloupe| #7BE653| 1| 1| 0| 0',</v>
      </c>
    </row>
    <row r="60" spans="1:19" x14ac:dyDescent="0.25">
      <c r="A60" s="1" t="s">
        <v>63</v>
      </c>
      <c r="B60" s="2" t="s">
        <v>203</v>
      </c>
      <c r="C60">
        <v>-500</v>
      </c>
      <c r="D60">
        <v>1500</v>
      </c>
      <c r="E60" s="1">
        <v>850</v>
      </c>
      <c r="F60" t="s">
        <v>18</v>
      </c>
      <c r="H60" t="s">
        <v>19</v>
      </c>
      <c r="I60">
        <v>0</v>
      </c>
      <c r="J60">
        <v>15</v>
      </c>
      <c r="K60" t="s">
        <v>19</v>
      </c>
      <c r="M60" t="s">
        <v>342</v>
      </c>
      <c r="N60" s="1" t="str">
        <f>VLOOKUP(B60,Sheet4!$A$1:$D$200,4,FALSE)</f>
        <v>#BF1A15</v>
      </c>
      <c r="O60">
        <v>1</v>
      </c>
      <c r="P60">
        <v>1</v>
      </c>
      <c r="Q60">
        <v>0</v>
      </c>
      <c r="R60" t="s">
        <v>20</v>
      </c>
      <c r="S60" t="str">
        <f>"'"&amp;MID(A60,FIND(MID(TRIM(A60),1,1),A60),LEN(A60))&amp;"| "&amp;MID(B60,FIND(MID(TRIM(B60),1,1),B60),LEN(B60))&amp;"| +"&amp;C60&amp;"| "&amp;D60&amp;"| +"&amp;E60&amp;"| "&amp;MID(F60,FIND(MID(TRIM(F60),1,1),F60),LEN(F60))&amp;"| "&amp;G60&amp;"| "&amp;MID(H60,FIND(MID(TRIM(H60),1,1),H60),LEN(H60))&amp;"| "&amp;I60&amp;"| "&amp;J60&amp;"| "&amp;MID(K60,FIND(MID(TRIM(K60),1,1),K60),LEN(K60))&amp;"| "&amp;L60&amp;"| "&amp;MID(M60,FIND(MID(TRIM(M60),1,1),M60),LEN(M60))&amp;"| "&amp;MID(N60,FIND(MID(TRIM(N60),1,1),N60),LEN(N60))&amp;"| "&amp;MID(O60,FIND(MID(TRIM(O60),1,1),O60),LEN(O60))&amp;"| "&amp;MID(P60,FIND(MID(TRIM(P60),1,1),P60),LEN(P60))&amp;"| "&amp;MID(Q60,FIND(MID(TRIM(Q60),1,1),Q60),LEN(Q60))&amp;"| "&amp;MID(R60,FIND(MID(TRIM(R60),1,1),R60),LEN(R60))</f>
        <v>'EQUATORIAL_GUINEA| gq.png| +-500| 1500| +850| ComfortAa-Medium| | #FFFFFF| 0| 15| #FFFFFF| | Equatorial Guinea| #BF1A15| 1| 1| 0| 0',</v>
      </c>
    </row>
    <row r="61" spans="1:19" x14ac:dyDescent="0.25">
      <c r="A61" s="1" t="s">
        <v>79</v>
      </c>
      <c r="B61" t="s">
        <v>219</v>
      </c>
      <c r="C61">
        <v>-500</v>
      </c>
      <c r="D61">
        <v>1200</v>
      </c>
      <c r="E61" s="1">
        <v>850</v>
      </c>
      <c r="F61" t="s">
        <v>18</v>
      </c>
      <c r="H61" t="s">
        <v>19</v>
      </c>
      <c r="I61">
        <v>0</v>
      </c>
      <c r="J61">
        <v>15</v>
      </c>
      <c r="K61" t="s">
        <v>19</v>
      </c>
      <c r="M61" t="s">
        <v>358</v>
      </c>
      <c r="N61" s="1" t="str">
        <f>VLOOKUP(B61,Sheet4!$A$1:$D$200,4,FALSE)</f>
        <v>#257C8C</v>
      </c>
      <c r="O61">
        <v>1</v>
      </c>
      <c r="P61">
        <v>1</v>
      </c>
      <c r="Q61">
        <v>0</v>
      </c>
      <c r="R61" t="s">
        <v>20</v>
      </c>
      <c r="S61" t="str">
        <f>"'"&amp;MID(A61,FIND(MID(TRIM(A61),1,1),A61),LEN(A61))&amp;"| "&amp;MID(B61,FIND(MID(TRIM(B61),1,1),B61),LEN(B61))&amp;"| +"&amp;C61&amp;"| "&amp;D61&amp;"| +"&amp;E61&amp;"| "&amp;MID(F61,FIND(MID(TRIM(F61),1,1),F61),LEN(F61))&amp;"| "&amp;G61&amp;"| "&amp;MID(H61,FIND(MID(TRIM(H61),1,1),H61),LEN(H61))&amp;"| "&amp;I61&amp;"| "&amp;J61&amp;"| "&amp;MID(K61,FIND(MID(TRIM(K61),1,1),K61),LEN(K61))&amp;"| "&amp;L61&amp;"| "&amp;MID(M61,FIND(MID(TRIM(M61),1,1),M61),LEN(M61))&amp;"| "&amp;MID(N61,FIND(MID(TRIM(N61),1,1),N61),LEN(N61))&amp;"| "&amp;MID(O61,FIND(MID(TRIM(O61),1,1),O61),LEN(O61))&amp;"| "&amp;MID(P61,FIND(MID(TRIM(P61),1,1),P61),LEN(P61))&amp;"| "&amp;MID(Q61,FIND(MID(TRIM(Q61),1,1),Q61),LEN(Q61))&amp;"| "&amp;MID(R61,FIND(MID(TRIM(R61),1,1),R61),LEN(R61))</f>
        <v>'GUATEMALA| gt.png| +-500| 1200| +850| ComfortAa-Medium| | #FFFFFF| 0| 15| #FFFFFF| | Guatemala| #257C8C| 1| 1| 0| 0',</v>
      </c>
    </row>
    <row r="62" spans="1:19" x14ac:dyDescent="0.25">
      <c r="A62" s="1" t="s">
        <v>82</v>
      </c>
      <c r="B62" s="2" t="s">
        <v>222</v>
      </c>
      <c r="C62">
        <v>-500</v>
      </c>
      <c r="D62">
        <v>1500</v>
      </c>
      <c r="E62" s="1">
        <v>850</v>
      </c>
      <c r="F62" t="s">
        <v>18</v>
      </c>
      <c r="H62" t="s">
        <v>19</v>
      </c>
      <c r="I62">
        <v>0</v>
      </c>
      <c r="J62">
        <v>15</v>
      </c>
      <c r="K62" t="s">
        <v>19</v>
      </c>
      <c r="M62" t="s">
        <v>361</v>
      </c>
      <c r="N62" s="1" t="str">
        <f>VLOOKUP(B62,Sheet4!$A$1:$D$200,4,FALSE)</f>
        <v>#D06905</v>
      </c>
      <c r="O62">
        <v>1</v>
      </c>
      <c r="P62">
        <v>1</v>
      </c>
      <c r="Q62">
        <v>0</v>
      </c>
      <c r="R62" t="s">
        <v>20</v>
      </c>
      <c r="S62" t="str">
        <f>"'"&amp;MID(A62,FIND(MID(TRIM(A62),1,1),A62),LEN(A62))&amp;"| "&amp;MID(B62,FIND(MID(TRIM(B62),1,1),B62),LEN(B62))&amp;"| +"&amp;C62&amp;"| "&amp;D62&amp;"| +"&amp;E62&amp;"| "&amp;MID(F62,FIND(MID(TRIM(F62),1,1),F62),LEN(F62))&amp;"| "&amp;G62&amp;"| "&amp;MID(H62,FIND(MID(TRIM(H62),1,1),H62),LEN(H62))&amp;"| "&amp;I62&amp;"| "&amp;J62&amp;"| "&amp;MID(K62,FIND(MID(TRIM(K62),1,1),K62),LEN(K62))&amp;"| "&amp;L62&amp;"| "&amp;MID(M62,FIND(MID(TRIM(M62),1,1),M62),LEN(M62))&amp;"| "&amp;MID(N62,FIND(MID(TRIM(N62),1,1),N62),LEN(N62))&amp;"| "&amp;MID(O62,FIND(MID(TRIM(O62),1,1),O62),LEN(O62))&amp;"| "&amp;MID(P62,FIND(MID(TRIM(P62),1,1),P62),LEN(P62))&amp;"| "&amp;MID(Q62,FIND(MID(TRIM(Q62),1,1),Q62),LEN(Q62))&amp;"| "&amp;MID(R62,FIND(MID(TRIM(R62),1,1),R62),LEN(R62))</f>
        <v>'GUINEA-BISSAU| gw.png| +-500| 1500| +850| ComfortAa-Medium| | #FFFFFF| 0| 15| #FFFFFF| | Guinea-Bissau| #D06905| 1| 1| 0| 0',</v>
      </c>
    </row>
    <row r="63" spans="1:19" x14ac:dyDescent="0.25">
      <c r="A63" s="1" t="s">
        <v>83</v>
      </c>
      <c r="B63" s="2" t="s">
        <v>223</v>
      </c>
      <c r="C63">
        <v>-500</v>
      </c>
      <c r="D63">
        <v>1000</v>
      </c>
      <c r="E63" s="1">
        <v>850</v>
      </c>
      <c r="F63" t="s">
        <v>18</v>
      </c>
      <c r="H63" t="s">
        <v>19</v>
      </c>
      <c r="I63">
        <v>0</v>
      </c>
      <c r="J63">
        <v>15</v>
      </c>
      <c r="K63" t="s">
        <v>19</v>
      </c>
      <c r="M63" t="s">
        <v>362</v>
      </c>
      <c r="N63" s="1" t="str">
        <f>VLOOKUP(B63,Sheet4!$A$1:$D$200,4,FALSE)</f>
        <v>#72280E</v>
      </c>
      <c r="O63">
        <v>1</v>
      </c>
      <c r="P63">
        <v>1</v>
      </c>
      <c r="Q63">
        <v>0</v>
      </c>
      <c r="R63" t="s">
        <v>20</v>
      </c>
      <c r="S63" t="str">
        <f>"'"&amp;MID(A63,FIND(MID(TRIM(A63),1,1),A63),LEN(A63))&amp;"| "&amp;MID(B63,FIND(MID(TRIM(B63),1,1),B63),LEN(B63))&amp;"| +"&amp;C63&amp;"| "&amp;D63&amp;"| +"&amp;E63&amp;"| "&amp;MID(F63,FIND(MID(TRIM(F63),1,1),F63),LEN(F63))&amp;"| "&amp;G63&amp;"| "&amp;MID(H63,FIND(MID(TRIM(H63),1,1),H63),LEN(H63))&amp;"| "&amp;I63&amp;"| "&amp;J63&amp;"| "&amp;MID(K63,FIND(MID(TRIM(K63),1,1),K63),LEN(K63))&amp;"| "&amp;L63&amp;"| "&amp;MID(M63,FIND(MID(TRIM(M63),1,1),M63),LEN(M63))&amp;"| "&amp;MID(N63,FIND(MID(TRIM(N63),1,1),N63),LEN(N63))&amp;"| "&amp;MID(O63,FIND(MID(TRIM(O63),1,1),O63),LEN(O63))&amp;"| "&amp;MID(P63,FIND(MID(TRIM(P63),1,1),P63),LEN(P63))&amp;"| "&amp;MID(Q63,FIND(MID(TRIM(Q63),1,1),Q63),LEN(Q63))&amp;"| "&amp;MID(R63,FIND(MID(TRIM(R63),1,1),R63),LEN(R63))</f>
        <v>'GUYANA| gy.png| +-500| 1000| +850| ComfortAa-Medium| | #FFFFFF| 0| 15| #FFFFFF| | Guyana| #72280E| 1| 1| 0| 0',</v>
      </c>
    </row>
    <row r="64" spans="1:19" x14ac:dyDescent="0.25">
      <c r="A64" s="1" t="s">
        <v>86</v>
      </c>
      <c r="B64" s="2" t="s">
        <v>226</v>
      </c>
      <c r="C64">
        <v>-500</v>
      </c>
      <c r="D64">
        <v>1500</v>
      </c>
      <c r="E64" s="1">
        <v>850</v>
      </c>
      <c r="F64" t="s">
        <v>18</v>
      </c>
      <c r="H64" t="s">
        <v>19</v>
      </c>
      <c r="I64">
        <v>0</v>
      </c>
      <c r="J64">
        <v>15</v>
      </c>
      <c r="K64" t="s">
        <v>19</v>
      </c>
      <c r="M64" t="s">
        <v>365</v>
      </c>
      <c r="N64" s="1" t="str">
        <f>VLOOKUP(B64,Sheet4!$A$1:$D$200,4,FALSE)</f>
        <v>#2B115E</v>
      </c>
      <c r="O64">
        <v>1</v>
      </c>
      <c r="P64">
        <v>1</v>
      </c>
      <c r="Q64">
        <v>0</v>
      </c>
      <c r="R64" t="s">
        <v>20</v>
      </c>
      <c r="S64" t="str">
        <f>"'"&amp;MID(A64,FIND(MID(TRIM(A64),1,1),A64),LEN(A64))&amp;"| "&amp;MID(B64,FIND(MID(TRIM(B64),1,1),B64),LEN(B64))&amp;"| +"&amp;C64&amp;"| "&amp;D64&amp;"| +"&amp;E64&amp;"| "&amp;MID(F64,FIND(MID(TRIM(F64),1,1),F64),LEN(F64))&amp;"| "&amp;G64&amp;"| "&amp;MID(H64,FIND(MID(TRIM(H64),1,1),H64),LEN(H64))&amp;"| "&amp;I64&amp;"| "&amp;J64&amp;"| "&amp;MID(K64,FIND(MID(TRIM(K64),1,1),K64),LEN(K64))&amp;"| "&amp;L64&amp;"| "&amp;MID(M64,FIND(MID(TRIM(M64),1,1),M64),LEN(M64))&amp;"| "&amp;MID(N64,FIND(MID(TRIM(N64),1,1),N64),LEN(N64))&amp;"| "&amp;MID(O64,FIND(MID(TRIM(O64),1,1),O64),LEN(O64))&amp;"| "&amp;MID(P64,FIND(MID(TRIM(P64),1,1),P64),LEN(P64))&amp;"| "&amp;MID(Q64,FIND(MID(TRIM(Q64),1,1),Q64),LEN(Q64))&amp;"| "&amp;MID(R64,FIND(MID(TRIM(R64),1,1),R64),LEN(R64))</f>
        <v>'HONDURAS| hn.png| +-500| 1500| +850| ComfortAa-Medium| | #FFFFFF| 0| 15| #FFFFFF| | Honduras| #2B115E| 1| 1| 0| 0',</v>
      </c>
    </row>
    <row r="65" spans="1:19" x14ac:dyDescent="0.25">
      <c r="A65" s="1" t="s">
        <v>84</v>
      </c>
      <c r="B65" t="s">
        <v>224</v>
      </c>
      <c r="C65">
        <v>-500</v>
      </c>
      <c r="D65">
        <v>1500</v>
      </c>
      <c r="E65" s="1">
        <v>850</v>
      </c>
      <c r="F65" t="s">
        <v>18</v>
      </c>
      <c r="H65" t="s">
        <v>19</v>
      </c>
      <c r="I65">
        <v>0</v>
      </c>
      <c r="J65">
        <v>15</v>
      </c>
      <c r="K65" t="s">
        <v>19</v>
      </c>
      <c r="M65" t="s">
        <v>363</v>
      </c>
      <c r="N65" s="1" t="str">
        <f>VLOOKUP(B65,Sheet4!$A$1:$D$200,4,FALSE)</f>
        <v>#C16905</v>
      </c>
      <c r="O65">
        <v>1</v>
      </c>
      <c r="P65">
        <v>1</v>
      </c>
      <c r="Q65">
        <v>0</v>
      </c>
      <c r="R65" t="s">
        <v>20</v>
      </c>
      <c r="S65" t="str">
        <f>"'"&amp;MID(A65,FIND(MID(TRIM(A65),1,1),A65),LEN(A65))&amp;"| "&amp;MID(B65,FIND(MID(TRIM(B65),1,1),B65),LEN(B65))&amp;"| +"&amp;C65&amp;"| "&amp;D65&amp;"| +"&amp;E65&amp;"| "&amp;MID(F65,FIND(MID(TRIM(F65),1,1),F65),LEN(F65))&amp;"| "&amp;G65&amp;"| "&amp;MID(H65,FIND(MID(TRIM(H65),1,1),H65),LEN(H65))&amp;"| "&amp;I65&amp;"| "&amp;J65&amp;"| "&amp;MID(K65,FIND(MID(TRIM(K65),1,1),K65),LEN(K65))&amp;"| "&amp;L65&amp;"| "&amp;MID(M65,FIND(MID(TRIM(M65),1,1),M65),LEN(M65))&amp;"| "&amp;MID(N65,FIND(MID(TRIM(N65),1,1),N65),LEN(N65))&amp;"| "&amp;MID(O65,FIND(MID(TRIM(O65),1,1),O65),LEN(O65))&amp;"| "&amp;MID(P65,FIND(MID(TRIM(P65),1,1),P65),LEN(P65))&amp;"| "&amp;MID(Q65,FIND(MID(TRIM(Q65),1,1),Q65),LEN(Q65))&amp;"| "&amp;MID(R65,FIND(MID(TRIM(R65),1,1),R65),LEN(R65))</f>
        <v>'HAITI| ht.png| +-500| 1500| +850| ComfortAa-Medium| | #FFFFFF| 0| 15| #FFFFFF| | Haiti| #C16905| 1| 1| 0| 0',</v>
      </c>
    </row>
    <row r="66" spans="1:19" x14ac:dyDescent="0.25">
      <c r="A66" s="1" t="s">
        <v>88</v>
      </c>
      <c r="B66" s="2" t="s">
        <v>228</v>
      </c>
      <c r="C66">
        <v>-500</v>
      </c>
      <c r="D66">
        <v>1200</v>
      </c>
      <c r="E66" s="1">
        <v>850</v>
      </c>
      <c r="F66" t="s">
        <v>18</v>
      </c>
      <c r="H66" t="s">
        <v>19</v>
      </c>
      <c r="I66">
        <v>0</v>
      </c>
      <c r="J66">
        <v>15</v>
      </c>
      <c r="K66" t="s">
        <v>19</v>
      </c>
      <c r="M66" t="s">
        <v>367</v>
      </c>
      <c r="N66" s="1" t="str">
        <f>VLOOKUP(B66,Sheet4!$A$1:$D$200,4,FALSE)</f>
        <v>#5B8465</v>
      </c>
      <c r="O66">
        <v>1</v>
      </c>
      <c r="P66">
        <v>1</v>
      </c>
      <c r="Q66">
        <v>0</v>
      </c>
      <c r="R66" t="s">
        <v>20</v>
      </c>
      <c r="S66" t="str">
        <f>"'"&amp;MID(A66,FIND(MID(TRIM(A66),1,1),A66),LEN(A66))&amp;"| "&amp;MID(B66,FIND(MID(TRIM(B66),1,1),B66),LEN(B66))&amp;"| +"&amp;C66&amp;"| "&amp;D66&amp;"| +"&amp;E66&amp;"| "&amp;MID(F66,FIND(MID(TRIM(F66),1,1),F66),LEN(F66))&amp;"| "&amp;G66&amp;"| "&amp;MID(H66,FIND(MID(TRIM(H66),1,1),H66),LEN(H66))&amp;"| "&amp;I66&amp;"| "&amp;J66&amp;"| "&amp;MID(K66,FIND(MID(TRIM(K66),1,1),K66),LEN(K66))&amp;"| "&amp;L66&amp;"| "&amp;MID(M66,FIND(MID(TRIM(M66),1,1),M66),LEN(M66))&amp;"| "&amp;MID(N66,FIND(MID(TRIM(N66),1,1),N66),LEN(N66))&amp;"| "&amp;MID(O66,FIND(MID(TRIM(O66),1,1),O66),LEN(O66))&amp;"| "&amp;MID(P66,FIND(MID(TRIM(P66),1,1),P66),LEN(P66))&amp;"| "&amp;MID(Q66,FIND(MID(TRIM(Q66),1,1),Q66),LEN(Q66))&amp;"| "&amp;MID(R66,FIND(MID(TRIM(R66),1,1),R66),LEN(R66))</f>
        <v>'ISLE_OF_MAN| im.png| +-500| 1200| +850| ComfortAa-Medium| | #FFFFFF| 0| 15| #FFFFFF| | Isle of Man| #5B8465| 1| 1| 0| 0',</v>
      </c>
    </row>
    <row r="67" spans="1:19" x14ac:dyDescent="0.25">
      <c r="A67" s="1" t="s">
        <v>87</v>
      </c>
      <c r="B67" s="2" t="s">
        <v>227</v>
      </c>
      <c r="C67">
        <v>-500</v>
      </c>
      <c r="D67">
        <v>1500</v>
      </c>
      <c r="E67" s="1">
        <v>850</v>
      </c>
      <c r="F67" t="s">
        <v>18</v>
      </c>
      <c r="H67" t="s">
        <v>19</v>
      </c>
      <c r="I67">
        <v>0</v>
      </c>
      <c r="J67">
        <v>15</v>
      </c>
      <c r="K67" t="s">
        <v>19</v>
      </c>
      <c r="M67" t="s">
        <v>366</v>
      </c>
      <c r="N67" s="1" t="str">
        <f>VLOOKUP(B67,Sheet4!$A$1:$D$200,4,FALSE)</f>
        <v>#46B596</v>
      </c>
      <c r="O67">
        <v>1</v>
      </c>
      <c r="P67">
        <v>1</v>
      </c>
      <c r="Q67">
        <v>0</v>
      </c>
      <c r="R67" t="s">
        <v>20</v>
      </c>
      <c r="S67" t="str">
        <f>"'"&amp;MID(A67,FIND(MID(TRIM(A67),1,1),A67),LEN(A67))&amp;"| "&amp;MID(B67,FIND(MID(TRIM(B67),1,1),B67),LEN(B67))&amp;"| +"&amp;C67&amp;"| "&amp;D67&amp;"| +"&amp;E67&amp;"| "&amp;MID(F67,FIND(MID(TRIM(F67),1,1),F67),LEN(F67))&amp;"| "&amp;G67&amp;"| "&amp;MID(H67,FIND(MID(TRIM(H67),1,1),H67),LEN(H67))&amp;"| "&amp;I67&amp;"| "&amp;J67&amp;"| "&amp;MID(K67,FIND(MID(TRIM(K67),1,1),K67),LEN(K67))&amp;"| "&amp;L67&amp;"| "&amp;MID(M67,FIND(MID(TRIM(M67),1,1),M67),LEN(M67))&amp;"| "&amp;MID(N67,FIND(MID(TRIM(N67),1,1),N67),LEN(N67))&amp;"| "&amp;MID(O67,FIND(MID(TRIM(O67),1,1),O67),LEN(O67))&amp;"| "&amp;MID(P67,FIND(MID(TRIM(P67),1,1),P67),LEN(P67))&amp;"| "&amp;MID(Q67,FIND(MID(TRIM(Q67),1,1),Q67),LEN(Q67))&amp;"| "&amp;MID(R67,FIND(MID(TRIM(R67),1,1),R67),LEN(R67))</f>
        <v>'IRAQ| iq.png| +-500| 1500| +850| ComfortAa-Medium| | #FFFFFF| 0| 15| #FFFFFF| | Iraq| #46B596| 1| 1| 0| 0',</v>
      </c>
    </row>
    <row r="68" spans="1:19" x14ac:dyDescent="0.25">
      <c r="A68" s="1" t="s">
        <v>90</v>
      </c>
      <c r="B68" s="2" t="s">
        <v>230</v>
      </c>
      <c r="C68">
        <v>-500</v>
      </c>
      <c r="D68">
        <v>1500</v>
      </c>
      <c r="E68" s="1">
        <v>850</v>
      </c>
      <c r="F68" t="s">
        <v>18</v>
      </c>
      <c r="H68" t="s">
        <v>19</v>
      </c>
      <c r="I68">
        <v>0</v>
      </c>
      <c r="J68">
        <v>15</v>
      </c>
      <c r="K68" t="s">
        <v>19</v>
      </c>
      <c r="M68" t="s">
        <v>369</v>
      </c>
      <c r="N68" s="1" t="str">
        <f>VLOOKUP(B68,Sheet4!$A$1:$D$200,4,FALSE)</f>
        <v>#2D0B6C</v>
      </c>
      <c r="O68">
        <v>1</v>
      </c>
      <c r="P68">
        <v>1</v>
      </c>
      <c r="Q68">
        <v>0</v>
      </c>
      <c r="R68" t="s">
        <v>20</v>
      </c>
      <c r="S68" t="str">
        <f>"'"&amp;MID(A68,FIND(MID(TRIM(A68),1,1),A68),LEN(A68))&amp;"| "&amp;MID(B68,FIND(MID(TRIM(B68),1,1),B68),LEN(B68))&amp;"| +"&amp;C68&amp;"| "&amp;D68&amp;"| +"&amp;E68&amp;"| "&amp;MID(F68,FIND(MID(TRIM(F68),1,1),F68),LEN(F68))&amp;"| "&amp;G68&amp;"| "&amp;MID(H68,FIND(MID(TRIM(H68),1,1),H68),LEN(H68))&amp;"| "&amp;I68&amp;"| "&amp;J68&amp;"| "&amp;MID(K68,FIND(MID(TRIM(K68),1,1),K68),LEN(K68))&amp;"| "&amp;L68&amp;"| "&amp;MID(M68,FIND(MID(TRIM(M68),1,1),M68),LEN(M68))&amp;"| "&amp;MID(N68,FIND(MID(TRIM(N68),1,1),N68),LEN(N68))&amp;"| "&amp;MID(O68,FIND(MID(TRIM(O68),1,1),O68),LEN(O68))&amp;"| "&amp;MID(P68,FIND(MID(TRIM(P68),1,1),P68),LEN(P68))&amp;"| "&amp;MID(Q68,FIND(MID(TRIM(Q68),1,1),Q68),LEN(Q68))&amp;"| "&amp;MID(R68,FIND(MID(TRIM(R68),1,1),R68),LEN(R68))</f>
        <v>'JERSEY| je.png| +-500| 1500| +850| ComfortAa-Medium| | #FFFFFF| 0| 15| #FFFFFF| | Jersey| #2D0B6C| 1| 1| 0| 0',</v>
      </c>
    </row>
    <row r="69" spans="1:19" x14ac:dyDescent="0.25">
      <c r="A69" s="1" t="s">
        <v>89</v>
      </c>
      <c r="B69" t="s">
        <v>229</v>
      </c>
      <c r="C69">
        <v>-500</v>
      </c>
      <c r="D69">
        <v>1500</v>
      </c>
      <c r="E69" s="1">
        <v>850</v>
      </c>
      <c r="F69" t="s">
        <v>18</v>
      </c>
      <c r="H69" t="s">
        <v>19</v>
      </c>
      <c r="I69">
        <v>0</v>
      </c>
      <c r="J69">
        <v>15</v>
      </c>
      <c r="K69" t="s">
        <v>19</v>
      </c>
      <c r="M69" t="s">
        <v>368</v>
      </c>
      <c r="N69" s="1" t="str">
        <f>VLOOKUP(B69,Sheet4!$A$1:$D$200,4,FALSE)</f>
        <v>#979507</v>
      </c>
      <c r="O69">
        <v>1</v>
      </c>
      <c r="P69">
        <v>1</v>
      </c>
      <c r="Q69">
        <v>0</v>
      </c>
      <c r="R69" t="s">
        <v>20</v>
      </c>
      <c r="S69" t="str">
        <f>"'"&amp;MID(A69,FIND(MID(TRIM(A69),1,1),A69),LEN(A69))&amp;"| "&amp;MID(B69,FIND(MID(TRIM(B69),1,1),B69),LEN(B69))&amp;"| +"&amp;C69&amp;"| "&amp;D69&amp;"| +"&amp;E69&amp;"| "&amp;MID(F69,FIND(MID(TRIM(F69),1,1),F69),LEN(F69))&amp;"| "&amp;G69&amp;"| "&amp;MID(H69,FIND(MID(TRIM(H69),1,1),H69),LEN(H69))&amp;"| "&amp;I69&amp;"| "&amp;J69&amp;"| "&amp;MID(K69,FIND(MID(TRIM(K69),1,1),K69),LEN(K69))&amp;"| "&amp;L69&amp;"| "&amp;MID(M69,FIND(MID(TRIM(M69),1,1),M69),LEN(M69))&amp;"| "&amp;MID(N69,FIND(MID(TRIM(N69),1,1),N69),LEN(N69))&amp;"| "&amp;MID(O69,FIND(MID(TRIM(O69),1,1),O69),LEN(O69))&amp;"| "&amp;MID(P69,FIND(MID(TRIM(P69),1,1),P69),LEN(P69))&amp;"| "&amp;MID(Q69,FIND(MID(TRIM(Q69),1,1),Q69),LEN(Q69))&amp;"| "&amp;MID(R69,FIND(MID(TRIM(R69),1,1),R69),LEN(R69))</f>
        <v>'JAMAICA| jm.png| +-500| 1500| +850| ComfortAa-Medium| | #FFFFFF| 0| 15| #FFFFFF| | Jamaica| #979507| 1| 1| 0| 0',</v>
      </c>
    </row>
    <row r="70" spans="1:19" x14ac:dyDescent="0.25">
      <c r="A70" s="1" t="s">
        <v>91</v>
      </c>
      <c r="B70" t="s">
        <v>231</v>
      </c>
      <c r="C70">
        <v>-500</v>
      </c>
      <c r="D70">
        <v>1500</v>
      </c>
      <c r="E70" s="1">
        <v>850</v>
      </c>
      <c r="F70" t="s">
        <v>18</v>
      </c>
      <c r="H70" t="s">
        <v>19</v>
      </c>
      <c r="I70">
        <v>0</v>
      </c>
      <c r="J70">
        <v>15</v>
      </c>
      <c r="K70" t="s">
        <v>19</v>
      </c>
      <c r="M70" t="s">
        <v>370</v>
      </c>
      <c r="N70" s="1" t="str">
        <f>VLOOKUP(B70,Sheet4!$A$1:$D$200,4,FALSE)</f>
        <v>#B2B6CB</v>
      </c>
      <c r="O70">
        <v>1</v>
      </c>
      <c r="P70">
        <v>1</v>
      </c>
      <c r="Q70">
        <v>0</v>
      </c>
      <c r="R70" t="s">
        <v>20</v>
      </c>
      <c r="S70" t="str">
        <f>"'"&amp;MID(A70,FIND(MID(TRIM(A70),1,1),A70),LEN(A70))&amp;"| "&amp;MID(B70,FIND(MID(TRIM(B70),1,1),B70),LEN(B70))&amp;"| +"&amp;C70&amp;"| "&amp;D70&amp;"| +"&amp;E70&amp;"| "&amp;MID(F70,FIND(MID(TRIM(F70),1,1),F70),LEN(F70))&amp;"| "&amp;G70&amp;"| "&amp;MID(H70,FIND(MID(TRIM(H70),1,1),H70),LEN(H70))&amp;"| "&amp;I70&amp;"| "&amp;J70&amp;"| "&amp;MID(K70,FIND(MID(TRIM(K70),1,1),K70),LEN(K70))&amp;"| "&amp;L70&amp;"| "&amp;MID(M70,FIND(MID(TRIM(M70),1,1),M70),LEN(M70))&amp;"| "&amp;MID(N70,FIND(MID(TRIM(N70),1,1),N70),LEN(N70))&amp;"| "&amp;MID(O70,FIND(MID(TRIM(O70),1,1),O70),LEN(O70))&amp;"| "&amp;MID(P70,FIND(MID(TRIM(P70),1,1),P70),LEN(P70))&amp;"| "&amp;MID(Q70,FIND(MID(TRIM(Q70),1,1),Q70),LEN(Q70))&amp;"| "&amp;MID(R70,FIND(MID(TRIM(R70),1,1),R70),LEN(R70))</f>
        <v>'JORDAN| jo.png| +-500| 1500| +850| ComfortAa-Medium| | #FFFFFF| 0| 15| #FFFFFF| | Jordan| #B2B6CB| 1| 1| 0| 0',</v>
      </c>
    </row>
    <row r="71" spans="1:19" x14ac:dyDescent="0.25">
      <c r="A71" s="1" t="s">
        <v>93</v>
      </c>
      <c r="B71" t="s">
        <v>233</v>
      </c>
      <c r="C71">
        <v>-500</v>
      </c>
      <c r="D71">
        <v>1200</v>
      </c>
      <c r="E71" s="1">
        <v>850</v>
      </c>
      <c r="F71" t="s">
        <v>18</v>
      </c>
      <c r="H71" t="s">
        <v>19</v>
      </c>
      <c r="I71">
        <v>0</v>
      </c>
      <c r="J71">
        <v>15</v>
      </c>
      <c r="K71" t="s">
        <v>19</v>
      </c>
      <c r="M71" t="s">
        <v>372</v>
      </c>
      <c r="N71" s="1" t="str">
        <f>VLOOKUP(B71,Sheet4!$A$1:$D$200,4,FALSE)</f>
        <v>#4C9128</v>
      </c>
      <c r="O71">
        <v>1</v>
      </c>
      <c r="P71">
        <v>1</v>
      </c>
      <c r="Q71">
        <v>0</v>
      </c>
      <c r="R71" t="s">
        <v>20</v>
      </c>
      <c r="S71" t="str">
        <f>"'"&amp;MID(A71,FIND(MID(TRIM(A71),1,1),A71),LEN(A71))&amp;"| "&amp;MID(B71,FIND(MID(TRIM(B71),1,1),B71),LEN(B71))&amp;"| +"&amp;C71&amp;"| "&amp;D71&amp;"| +"&amp;E71&amp;"| "&amp;MID(F71,FIND(MID(TRIM(F71),1,1),F71),LEN(F71))&amp;"| "&amp;G71&amp;"| "&amp;MID(H71,FIND(MID(TRIM(H71),1,1),H71),LEN(H71))&amp;"| "&amp;I71&amp;"| "&amp;J71&amp;"| "&amp;MID(K71,FIND(MID(TRIM(K71),1,1),K71),LEN(K71))&amp;"| "&amp;L71&amp;"| "&amp;MID(M71,FIND(MID(TRIM(M71),1,1),M71),LEN(M71))&amp;"| "&amp;MID(N71,FIND(MID(TRIM(N71),1,1),N71),LEN(N71))&amp;"| "&amp;MID(O71,FIND(MID(TRIM(O71),1,1),O71),LEN(O71))&amp;"| "&amp;MID(P71,FIND(MID(TRIM(P71),1,1),P71),LEN(P71))&amp;"| "&amp;MID(Q71,FIND(MID(TRIM(Q71),1,1),Q71),LEN(Q71))&amp;"| "&amp;MID(R71,FIND(MID(TRIM(R71),1,1),R71),LEN(R71))</f>
        <v>'KENYA| ke.png| +-500| 1200| +850| ComfortAa-Medium| | #FFFFFF| 0| 15| #FFFFFF| | Kenya| #4C9128| 1| 1| 0| 0',</v>
      </c>
    </row>
    <row r="72" spans="1:19" x14ac:dyDescent="0.25">
      <c r="A72" s="1" t="s">
        <v>95</v>
      </c>
      <c r="B72" t="s">
        <v>235</v>
      </c>
      <c r="C72">
        <v>-500</v>
      </c>
      <c r="D72">
        <v>1500</v>
      </c>
      <c r="E72" s="1">
        <v>850</v>
      </c>
      <c r="F72" t="s">
        <v>18</v>
      </c>
      <c r="H72" t="s">
        <v>19</v>
      </c>
      <c r="I72">
        <v>0</v>
      </c>
      <c r="J72">
        <v>15</v>
      </c>
      <c r="K72" t="s">
        <v>19</v>
      </c>
      <c r="M72" t="s">
        <v>374</v>
      </c>
      <c r="N72" s="1" t="str">
        <f>VLOOKUP(B72,Sheet4!$A$1:$D$200,4,FALSE)</f>
        <v>#25EA7B</v>
      </c>
      <c r="O72">
        <v>1</v>
      </c>
      <c r="P72">
        <v>1</v>
      </c>
      <c r="Q72">
        <v>0</v>
      </c>
      <c r="R72" t="s">
        <v>20</v>
      </c>
      <c r="S72" t="str">
        <f>"'"&amp;MID(A72,FIND(MID(TRIM(A72),1,1),A72),LEN(A72))&amp;"| "&amp;MID(B72,FIND(MID(TRIM(B72),1,1),B72),LEN(B72))&amp;"| +"&amp;C72&amp;"| "&amp;D72&amp;"| +"&amp;E72&amp;"| "&amp;MID(F72,FIND(MID(TRIM(F72),1,1),F72),LEN(F72))&amp;"| "&amp;G72&amp;"| "&amp;MID(H72,FIND(MID(TRIM(H72),1,1),H72),LEN(H72))&amp;"| "&amp;I72&amp;"| "&amp;J72&amp;"| "&amp;MID(K72,FIND(MID(TRIM(K72),1,1),K72),LEN(K72))&amp;"| "&amp;L72&amp;"| "&amp;MID(M72,FIND(MID(TRIM(M72),1,1),M72),LEN(M72))&amp;"| "&amp;MID(N72,FIND(MID(TRIM(N72),1,1),N72),LEN(N72))&amp;"| "&amp;MID(O72,FIND(MID(TRIM(O72),1,1),O72),LEN(O72))&amp;"| "&amp;MID(P72,FIND(MID(TRIM(P72),1,1),P72),LEN(P72))&amp;"| "&amp;MID(Q72,FIND(MID(TRIM(Q72),1,1),Q72),LEN(Q72))&amp;"| "&amp;MID(R72,FIND(MID(TRIM(R72),1,1),R72),LEN(R72))</f>
        <v>'KYRGYZSTAN| kg.png| +-500| 1500| +850| ComfortAa-Medium| | #FFFFFF| 0| 15| #FFFFFF| | Kyrgyzstan| #25EA7B| 1| 1| 0| 0',</v>
      </c>
    </row>
    <row r="73" spans="1:19" x14ac:dyDescent="0.25">
      <c r="A73" t="s">
        <v>47</v>
      </c>
      <c r="B73" t="s">
        <v>186</v>
      </c>
      <c r="C73">
        <v>-500</v>
      </c>
      <c r="D73">
        <v>1500</v>
      </c>
      <c r="E73" s="1">
        <v>850</v>
      </c>
      <c r="F73" t="s">
        <v>18</v>
      </c>
      <c r="H73" t="s">
        <v>19</v>
      </c>
      <c r="I73">
        <v>0</v>
      </c>
      <c r="J73">
        <v>15</v>
      </c>
      <c r="K73" t="s">
        <v>19</v>
      </c>
      <c r="M73" t="s">
        <v>326</v>
      </c>
      <c r="N73" s="1" t="str">
        <f>VLOOKUP(B73,Sheet4!$A$1:$D$200,4,FALSE)</f>
        <v>#2CA052</v>
      </c>
      <c r="O73">
        <v>1</v>
      </c>
      <c r="P73">
        <v>1</v>
      </c>
      <c r="Q73">
        <v>0</v>
      </c>
      <c r="R73" t="s">
        <v>20</v>
      </c>
      <c r="S73" t="str">
        <f>"'"&amp;MID(A73,FIND(MID(TRIM(A73),1,1),A73),LEN(A73))&amp;"| "&amp;MID(B73,FIND(MID(TRIM(B73),1,1),B73),LEN(B73))&amp;"| +"&amp;C73&amp;"| "&amp;D73&amp;"| +"&amp;E73&amp;"| "&amp;MID(F73,FIND(MID(TRIM(F73),1,1),F73),LEN(F73))&amp;"| "&amp;G73&amp;"| "&amp;MID(H73,FIND(MID(TRIM(H73),1,1),H73),LEN(H73))&amp;"| "&amp;I73&amp;"| "&amp;J73&amp;"| "&amp;MID(K73,FIND(MID(TRIM(K73),1,1),K73),LEN(K73))&amp;"| "&amp;L73&amp;"| "&amp;MID(M73,FIND(MID(TRIM(M73),1,1),M73),LEN(M73))&amp;"| "&amp;MID(N73,FIND(MID(TRIM(N73),1,1),N73),LEN(N73))&amp;"| "&amp;MID(O73,FIND(MID(TRIM(O73),1,1),O73),LEN(O73))&amp;"| "&amp;MID(P73,FIND(MID(TRIM(P73),1,1),P73),LEN(P73))&amp;"| "&amp;MID(Q73,FIND(MID(TRIM(Q73),1,1),Q73),LEN(Q73))&amp;"| "&amp;MID(R73,FIND(MID(TRIM(R73),1,1),R73),LEN(R73))</f>
        <v>'CAMBODIA| kh.png| +-500| 1500| +850| ComfortAa-Medium| | #FFFFFF| 0| 15| #FFFFFF| | Cambodia| #2CA052| 1| 1| 0| 0',</v>
      </c>
    </row>
    <row r="74" spans="1:19" x14ac:dyDescent="0.25">
      <c r="A74" s="1" t="s">
        <v>54</v>
      </c>
      <c r="B74" s="2" t="s">
        <v>193</v>
      </c>
      <c r="C74">
        <v>-500</v>
      </c>
      <c r="D74">
        <v>1500</v>
      </c>
      <c r="E74" s="1">
        <v>850</v>
      </c>
      <c r="F74" t="s">
        <v>18</v>
      </c>
      <c r="H74" t="s">
        <v>19</v>
      </c>
      <c r="I74">
        <v>0</v>
      </c>
      <c r="J74">
        <v>15</v>
      </c>
      <c r="K74" t="s">
        <v>19</v>
      </c>
      <c r="M74" t="s">
        <v>333</v>
      </c>
      <c r="N74" s="1" t="str">
        <f>VLOOKUP(B74,Sheet4!$A$1:$D$200,4,FALSE)</f>
        <v>#DC8549</v>
      </c>
      <c r="O74">
        <v>1</v>
      </c>
      <c r="P74">
        <v>1</v>
      </c>
      <c r="Q74">
        <v>0</v>
      </c>
      <c r="R74" t="s">
        <v>20</v>
      </c>
      <c r="S74" t="str">
        <f>"'"&amp;MID(A74,FIND(MID(TRIM(A74),1,1),A74),LEN(A74))&amp;"| "&amp;MID(B74,FIND(MID(TRIM(B74),1,1),B74),LEN(B74))&amp;"| +"&amp;C74&amp;"| "&amp;D74&amp;"| +"&amp;E74&amp;"| "&amp;MID(F74,FIND(MID(TRIM(F74),1,1),F74),LEN(F74))&amp;"| "&amp;G74&amp;"| "&amp;MID(H74,FIND(MID(TRIM(H74),1,1),H74),LEN(H74))&amp;"| "&amp;I74&amp;"| "&amp;J74&amp;"| "&amp;MID(K74,FIND(MID(TRIM(K74),1,1),K74),LEN(K74))&amp;"| "&amp;L74&amp;"| "&amp;MID(M74,FIND(MID(TRIM(M74),1,1),M74),LEN(M74))&amp;"| "&amp;MID(N74,FIND(MID(TRIM(N74),1,1),N74),LEN(N74))&amp;"| "&amp;MID(O74,FIND(MID(TRIM(O74),1,1),O74),LEN(O74))&amp;"| "&amp;MID(P74,FIND(MID(TRIM(P74),1,1),P74),LEN(P74))&amp;"| "&amp;MID(Q74,FIND(MID(TRIM(Q74),1,1),Q74),LEN(Q74))&amp;"| "&amp;MID(R74,FIND(MID(TRIM(R74),1,1),R74),LEN(R74))</f>
        <v>'COMOROS| km.png| +-500| 1500| +850| ComfortAa-Medium| | #FFFFFF| 0| 15| #FFFFFF| | Comoros| #DC8549| 1| 1| 0| 0',</v>
      </c>
    </row>
    <row r="75" spans="1:19" x14ac:dyDescent="0.25">
      <c r="A75" s="1" t="s">
        <v>94</v>
      </c>
      <c r="B75" t="s">
        <v>234</v>
      </c>
      <c r="C75">
        <v>-500</v>
      </c>
      <c r="D75">
        <v>1500</v>
      </c>
      <c r="E75" s="1">
        <v>850</v>
      </c>
      <c r="F75" t="s">
        <v>18</v>
      </c>
      <c r="H75" t="s">
        <v>19</v>
      </c>
      <c r="I75">
        <v>0</v>
      </c>
      <c r="J75">
        <v>15</v>
      </c>
      <c r="K75" t="s">
        <v>19</v>
      </c>
      <c r="M75" t="s">
        <v>373</v>
      </c>
      <c r="N75" s="1" t="str">
        <f>VLOOKUP(B75,Sheet4!$A$1:$D$200,4,FALSE)</f>
        <v>#4DC94B</v>
      </c>
      <c r="O75">
        <v>1</v>
      </c>
      <c r="P75">
        <v>1</v>
      </c>
      <c r="Q75">
        <v>0</v>
      </c>
      <c r="R75" t="s">
        <v>20</v>
      </c>
      <c r="S75" t="str">
        <f>"'"&amp;MID(A75,FIND(MID(TRIM(A75),1,1),A75),LEN(A75))&amp;"| "&amp;MID(B75,FIND(MID(TRIM(B75),1,1),B75),LEN(B75))&amp;"| +"&amp;C75&amp;"| "&amp;D75&amp;"| +"&amp;E75&amp;"| "&amp;MID(F75,FIND(MID(TRIM(F75),1,1),F75),LEN(F75))&amp;"| "&amp;G75&amp;"| "&amp;MID(H75,FIND(MID(TRIM(H75),1,1),H75),LEN(H75))&amp;"| "&amp;I75&amp;"| "&amp;J75&amp;"| "&amp;MID(K75,FIND(MID(TRIM(K75),1,1),K75),LEN(K75))&amp;"| "&amp;L75&amp;"| "&amp;MID(M75,FIND(MID(TRIM(M75),1,1),M75),LEN(M75))&amp;"| "&amp;MID(N75,FIND(MID(TRIM(N75),1,1),N75),LEN(N75))&amp;"| "&amp;MID(O75,FIND(MID(TRIM(O75),1,1),O75),LEN(O75))&amp;"| "&amp;MID(P75,FIND(MID(TRIM(P75),1,1),P75),LEN(P75))&amp;"| "&amp;MID(Q75,FIND(MID(TRIM(Q75),1,1),Q75),LEN(Q75))&amp;"| "&amp;MID(R75,FIND(MID(TRIM(R75),1,1),R75),LEN(R75))</f>
        <v>'KUWAIT| kw.png| +-500| 1500| +850| ComfortAa-Medium| | #FFFFFF| 0| 15| #FFFFFF| | Kuwait| #4DC94B| 1| 1| 0| 0',</v>
      </c>
    </row>
    <row r="76" spans="1:19" x14ac:dyDescent="0.25">
      <c r="A76" s="1" t="s">
        <v>92</v>
      </c>
      <c r="B76" t="s">
        <v>232</v>
      </c>
      <c r="C76">
        <v>-500</v>
      </c>
      <c r="D76">
        <v>1500</v>
      </c>
      <c r="E76" s="1">
        <v>850</v>
      </c>
      <c r="F76" t="s">
        <v>18</v>
      </c>
      <c r="H76" t="s">
        <v>19</v>
      </c>
      <c r="I76">
        <v>0</v>
      </c>
      <c r="J76">
        <v>15</v>
      </c>
      <c r="K76" t="s">
        <v>19</v>
      </c>
      <c r="M76" t="s">
        <v>371</v>
      </c>
      <c r="N76" s="1" t="str">
        <f>VLOOKUP(B76,Sheet4!$A$1:$D$200,4,FALSE)</f>
        <v>#25A869</v>
      </c>
      <c r="O76">
        <v>1</v>
      </c>
      <c r="P76">
        <v>1</v>
      </c>
      <c r="Q76">
        <v>0</v>
      </c>
      <c r="R76" t="s">
        <v>20</v>
      </c>
      <c r="S76" t="str">
        <f>"'"&amp;MID(A76,FIND(MID(TRIM(A76),1,1),A76),LEN(A76))&amp;"| "&amp;MID(B76,FIND(MID(TRIM(B76),1,1),B76),LEN(B76))&amp;"| +"&amp;C76&amp;"| "&amp;D76&amp;"| +"&amp;E76&amp;"| "&amp;MID(F76,FIND(MID(TRIM(F76),1,1),F76),LEN(F76))&amp;"| "&amp;G76&amp;"| "&amp;MID(H76,FIND(MID(TRIM(H76),1,1),H76),LEN(H76))&amp;"| "&amp;I76&amp;"| "&amp;J76&amp;"| "&amp;MID(K76,FIND(MID(TRIM(K76),1,1),K76),LEN(K76))&amp;"| "&amp;L76&amp;"| "&amp;MID(M76,FIND(MID(TRIM(M76),1,1),M76),LEN(M76))&amp;"| "&amp;MID(N76,FIND(MID(TRIM(N76),1,1),N76),LEN(N76))&amp;"| "&amp;MID(O76,FIND(MID(TRIM(O76),1,1),O76),LEN(O76))&amp;"| "&amp;MID(P76,FIND(MID(TRIM(P76),1,1),P76),LEN(P76))&amp;"| "&amp;MID(Q76,FIND(MID(TRIM(Q76),1,1),Q76),LEN(Q76))&amp;"| "&amp;MID(R76,FIND(MID(TRIM(R76),1,1),R76),LEN(R76))</f>
        <v>'KAZAKHSTAN| kz.png| +-500| 1500| +850| ComfortAa-Medium| | #FFFFFF| 0| 15| #FFFFFF| | Kazakhstan| #25A869| 1| 1| 0| 0',</v>
      </c>
    </row>
    <row r="77" spans="1:19" x14ac:dyDescent="0.25">
      <c r="A77" s="1" t="s">
        <v>96</v>
      </c>
      <c r="B77" s="2" t="s">
        <v>236</v>
      </c>
      <c r="C77">
        <v>-500</v>
      </c>
      <c r="D77">
        <v>1200</v>
      </c>
      <c r="E77" s="1">
        <v>850</v>
      </c>
      <c r="F77" t="s">
        <v>18</v>
      </c>
      <c r="H77" t="s">
        <v>19</v>
      </c>
      <c r="I77">
        <v>0</v>
      </c>
      <c r="J77">
        <v>15</v>
      </c>
      <c r="K77" t="s">
        <v>19</v>
      </c>
      <c r="M77" t="s">
        <v>375</v>
      </c>
      <c r="N77" s="1" t="str">
        <f>VLOOKUP(B77,Sheet4!$A$1:$D$200,4,FALSE)</f>
        <v>#DDC651</v>
      </c>
      <c r="O77">
        <v>1</v>
      </c>
      <c r="P77">
        <v>1</v>
      </c>
      <c r="Q77">
        <v>0</v>
      </c>
      <c r="R77" t="s">
        <v>20</v>
      </c>
      <c r="S77" t="str">
        <f>"'"&amp;MID(A77,FIND(MID(TRIM(A77),1,1),A77),LEN(A77))&amp;"| "&amp;MID(B77,FIND(MID(TRIM(B77),1,1),B77),LEN(B77))&amp;"| +"&amp;C77&amp;"| "&amp;D77&amp;"| +"&amp;E77&amp;"| "&amp;MID(F77,FIND(MID(TRIM(F77),1,1),F77),LEN(F77))&amp;"| "&amp;G77&amp;"| "&amp;MID(H77,FIND(MID(TRIM(H77),1,1),H77),LEN(H77))&amp;"| "&amp;I77&amp;"| "&amp;J77&amp;"| "&amp;MID(K77,FIND(MID(TRIM(K77),1,1),K77),LEN(K77))&amp;"| "&amp;L77&amp;"| "&amp;MID(M77,FIND(MID(TRIM(M77),1,1),M77),LEN(M77))&amp;"| "&amp;MID(N77,FIND(MID(TRIM(N77),1,1),N77),LEN(N77))&amp;"| "&amp;MID(O77,FIND(MID(TRIM(O77),1,1),O77),LEN(O77))&amp;"| "&amp;MID(P77,FIND(MID(TRIM(P77),1,1),P77),LEN(P77))&amp;"| "&amp;MID(Q77,FIND(MID(TRIM(Q77),1,1),Q77),LEN(Q77))&amp;"| "&amp;MID(R77,FIND(MID(TRIM(R77),1,1),R77),LEN(R77))</f>
        <v>'LAO| la.png| +-500| 1200| +850| ComfortAa-Medium| | #FFFFFF| 0| 15| #FFFFFF| | Lao| #DDC651| 1| 1| 0| 0',</v>
      </c>
    </row>
    <row r="78" spans="1:19" x14ac:dyDescent="0.25">
      <c r="A78" t="s">
        <v>97</v>
      </c>
      <c r="B78" t="s">
        <v>237</v>
      </c>
      <c r="C78">
        <v>-500</v>
      </c>
      <c r="D78">
        <v>1200</v>
      </c>
      <c r="E78" s="1">
        <v>850</v>
      </c>
      <c r="F78" t="s">
        <v>18</v>
      </c>
      <c r="H78" t="s">
        <v>19</v>
      </c>
      <c r="I78">
        <v>0</v>
      </c>
      <c r="J78">
        <v>15</v>
      </c>
      <c r="K78" t="s">
        <v>19</v>
      </c>
      <c r="M78" t="s">
        <v>376</v>
      </c>
      <c r="N78" s="1" t="str">
        <f>VLOOKUP(B78,Sheet4!$A$1:$D$200,4,FALSE)</f>
        <v>#C9C826</v>
      </c>
      <c r="O78">
        <v>1</v>
      </c>
      <c r="P78">
        <v>1</v>
      </c>
      <c r="Q78">
        <v>0</v>
      </c>
      <c r="R78" t="s">
        <v>20</v>
      </c>
      <c r="S78" t="str">
        <f>"'"&amp;MID(A78,FIND(MID(TRIM(A78),1,1),A78),LEN(A78))&amp;"| "&amp;MID(B78,FIND(MID(TRIM(B78),1,1),B78),LEN(B78))&amp;"| +"&amp;C78&amp;"| "&amp;D78&amp;"| +"&amp;E78&amp;"| "&amp;MID(F78,FIND(MID(TRIM(F78),1,1),F78),LEN(F78))&amp;"| "&amp;G78&amp;"| "&amp;MID(H78,FIND(MID(TRIM(H78),1,1),H78),LEN(H78))&amp;"| "&amp;I78&amp;"| "&amp;J78&amp;"| "&amp;MID(K78,FIND(MID(TRIM(K78),1,1),K78),LEN(K78))&amp;"| "&amp;L78&amp;"| "&amp;MID(M78,FIND(MID(TRIM(M78),1,1),M78),LEN(M78))&amp;"| "&amp;MID(N78,FIND(MID(TRIM(N78),1,1),N78),LEN(N78))&amp;"| "&amp;MID(O78,FIND(MID(TRIM(O78),1,1),O78),LEN(O78))&amp;"| "&amp;MID(P78,FIND(MID(TRIM(P78),1,1),P78),LEN(P78))&amp;"| "&amp;MID(Q78,FIND(MID(TRIM(Q78),1,1),Q78),LEN(Q78))&amp;"| "&amp;MID(R78,FIND(MID(TRIM(R78),1,1),R78),LEN(R78))</f>
        <v>'LEBANON| lb.png| +-500| 1200| +850| ComfortAa-Medium| | #FFFFFF| 0| 15| #FFFFFF| | Lebanon| #C9C826| 1| 1| 0| 0',</v>
      </c>
    </row>
    <row r="79" spans="1:19" x14ac:dyDescent="0.25">
      <c r="A79" s="1" t="s">
        <v>130</v>
      </c>
      <c r="B79" t="s">
        <v>270</v>
      </c>
      <c r="C79">
        <v>-500</v>
      </c>
      <c r="D79">
        <v>850</v>
      </c>
      <c r="E79" s="1">
        <v>850</v>
      </c>
      <c r="F79" t="s">
        <v>18</v>
      </c>
      <c r="H79" t="s">
        <v>19</v>
      </c>
      <c r="I79">
        <v>0</v>
      </c>
      <c r="J79">
        <v>15</v>
      </c>
      <c r="K79" t="s">
        <v>19</v>
      </c>
      <c r="M79" t="s">
        <v>409</v>
      </c>
      <c r="N79" s="1" t="str">
        <f>VLOOKUP(B79,Sheet4!$A$1:$D$200,4,FALSE)</f>
        <v>#C97D38</v>
      </c>
      <c r="O79">
        <v>1</v>
      </c>
      <c r="P79">
        <v>1</v>
      </c>
      <c r="Q79">
        <v>0</v>
      </c>
      <c r="R79" t="s">
        <v>20</v>
      </c>
      <c r="S79" t="str">
        <f>"'"&amp;MID(A79,FIND(MID(TRIM(A79),1,1),A79),LEN(A79))&amp;"| "&amp;MID(B79,FIND(MID(TRIM(B79),1,1),B79),LEN(B79))&amp;"| +"&amp;C79&amp;"| "&amp;D79&amp;"| +"&amp;E79&amp;"| "&amp;MID(F79,FIND(MID(TRIM(F79),1,1),F79),LEN(F79))&amp;"| "&amp;G79&amp;"| "&amp;MID(H79,FIND(MID(TRIM(H79),1,1),H79),LEN(H79))&amp;"| "&amp;I79&amp;"| "&amp;J79&amp;"| "&amp;MID(K79,FIND(MID(TRIM(K79),1,1),K79),LEN(K79))&amp;"| "&amp;L79&amp;"| "&amp;MID(M79,FIND(MID(TRIM(M79),1,1),M79),LEN(M79))&amp;"| "&amp;MID(N79,FIND(MID(TRIM(N79),1,1),N79),LEN(N79))&amp;"| "&amp;MID(O79,FIND(MID(TRIM(O79),1,1),O79),LEN(O79))&amp;"| "&amp;MID(P79,FIND(MID(TRIM(P79),1,1),P79),LEN(P79))&amp;"| "&amp;MID(Q79,FIND(MID(TRIM(Q79),1,1),Q79),LEN(Q79))&amp;"| "&amp;MID(R79,FIND(MID(TRIM(R79),1,1),R79),LEN(R79))</f>
        <v>'SAINT_LUCIA| lc.png| +-500| 850| +850| ComfortAa-Medium| | #FFFFFF| 0| 15| #FFFFFF| | Saint Lucia| #C97D38| 1| 1| 0| 0',</v>
      </c>
    </row>
    <row r="80" spans="1:19" x14ac:dyDescent="0.25">
      <c r="A80" s="1" t="s">
        <v>101</v>
      </c>
      <c r="B80" t="s">
        <v>241</v>
      </c>
      <c r="C80">
        <v>-500</v>
      </c>
      <c r="D80">
        <v>850</v>
      </c>
      <c r="E80" s="1">
        <v>850</v>
      </c>
      <c r="F80" t="s">
        <v>18</v>
      </c>
      <c r="H80" t="s">
        <v>19</v>
      </c>
      <c r="I80">
        <v>0</v>
      </c>
      <c r="J80">
        <v>15</v>
      </c>
      <c r="K80" t="s">
        <v>19</v>
      </c>
      <c r="M80" t="s">
        <v>380</v>
      </c>
      <c r="N80" s="1" t="str">
        <f>VLOOKUP(B80,Sheet4!$A$1:$D$200,4,FALSE)</f>
        <v>#32725A</v>
      </c>
      <c r="O80">
        <v>1</v>
      </c>
      <c r="P80">
        <v>1</v>
      </c>
      <c r="Q80">
        <v>0</v>
      </c>
      <c r="R80" t="s">
        <v>20</v>
      </c>
      <c r="S80" t="str">
        <f>"'"&amp;MID(A80,FIND(MID(TRIM(A80),1,1),A80),LEN(A80))&amp;"| "&amp;MID(B80,FIND(MID(TRIM(B80),1,1),B80),LEN(B80))&amp;"| +"&amp;C80&amp;"| "&amp;D80&amp;"| +"&amp;E80&amp;"| "&amp;MID(F80,FIND(MID(TRIM(F80),1,1),F80),LEN(F80))&amp;"| "&amp;G80&amp;"| "&amp;MID(H80,FIND(MID(TRIM(H80),1,1),H80),LEN(H80))&amp;"| "&amp;I80&amp;"| "&amp;J80&amp;"| "&amp;MID(K80,FIND(MID(TRIM(K80),1,1),K80),LEN(K80))&amp;"| "&amp;L80&amp;"| "&amp;MID(M80,FIND(MID(TRIM(M80),1,1),M80),LEN(M80))&amp;"| "&amp;MID(N80,FIND(MID(TRIM(N80),1,1),N80),LEN(N80))&amp;"| "&amp;MID(O80,FIND(MID(TRIM(O80),1,1),O80),LEN(O80))&amp;"| "&amp;MID(P80,FIND(MID(TRIM(P80),1,1),P80),LEN(P80))&amp;"| "&amp;MID(Q80,FIND(MID(TRIM(Q80),1,1),Q80),LEN(Q80))&amp;"| "&amp;MID(R80,FIND(MID(TRIM(R80),1,1),R80),LEN(R80))</f>
        <v>'LIECHTENSTEIN| li.png| +-500| 850| +850| ComfortAa-Medium| | #FFFFFF| 0| 15| #FFFFFF| | Liechtenstein| #32725A| 1| 1| 0| 0',</v>
      </c>
    </row>
    <row r="81" spans="1:19" x14ac:dyDescent="0.25">
      <c r="A81" s="1" t="s">
        <v>99</v>
      </c>
      <c r="B81" t="s">
        <v>239</v>
      </c>
      <c r="C81">
        <v>-500</v>
      </c>
      <c r="D81">
        <v>1500</v>
      </c>
      <c r="E81" s="1">
        <v>850</v>
      </c>
      <c r="F81" t="s">
        <v>18</v>
      </c>
      <c r="H81" t="s">
        <v>19</v>
      </c>
      <c r="I81">
        <v>0</v>
      </c>
      <c r="J81">
        <v>15</v>
      </c>
      <c r="K81" t="s">
        <v>19</v>
      </c>
      <c r="M81" t="s">
        <v>378</v>
      </c>
      <c r="N81" s="1" t="str">
        <f>VLOOKUP(B81,Sheet4!$A$1:$D$200,4,FALSE)</f>
        <v>#E07AE0</v>
      </c>
      <c r="O81">
        <v>1</v>
      </c>
      <c r="P81">
        <v>1</v>
      </c>
      <c r="Q81">
        <v>0</v>
      </c>
      <c r="R81" t="s">
        <v>20</v>
      </c>
      <c r="S81" t="str">
        <f>"'"&amp;MID(A81,FIND(MID(TRIM(A81),1,1),A81),LEN(A81))&amp;"| "&amp;MID(B81,FIND(MID(TRIM(B81),1,1),B81),LEN(B81))&amp;"| +"&amp;C81&amp;"| "&amp;D81&amp;"| +"&amp;E81&amp;"| "&amp;MID(F81,FIND(MID(TRIM(F81),1,1),F81),LEN(F81))&amp;"| "&amp;G81&amp;"| "&amp;MID(H81,FIND(MID(TRIM(H81),1,1),H81),LEN(H81))&amp;"| "&amp;I81&amp;"| "&amp;J81&amp;"| "&amp;MID(K81,FIND(MID(TRIM(K81),1,1),K81),LEN(K81))&amp;"| "&amp;L81&amp;"| "&amp;MID(M81,FIND(MID(TRIM(M81),1,1),M81),LEN(M81))&amp;"| "&amp;MID(N81,FIND(MID(TRIM(N81),1,1),N81),LEN(N81))&amp;"| "&amp;MID(O81,FIND(MID(TRIM(O81),1,1),O81),LEN(O81))&amp;"| "&amp;MID(P81,FIND(MID(TRIM(P81),1,1),P81),LEN(P81))&amp;"| "&amp;MID(Q81,FIND(MID(TRIM(Q81),1,1),Q81),LEN(Q81))&amp;"| "&amp;MID(R81,FIND(MID(TRIM(R81),1,1),R81),LEN(R81))</f>
        <v>'LIBERIA| lr.png| +-500| 1500| +850| ComfortAa-Medium| | #FFFFFF| 0| 15| #FFFFFF| | Liberia| #E07AE0| 1| 1| 0| 0',</v>
      </c>
    </row>
    <row r="82" spans="1:19" x14ac:dyDescent="0.25">
      <c r="A82" s="1" t="s">
        <v>98</v>
      </c>
      <c r="B82" t="s">
        <v>238</v>
      </c>
      <c r="C82">
        <v>-500</v>
      </c>
      <c r="D82">
        <v>1500</v>
      </c>
      <c r="E82" s="1">
        <v>850</v>
      </c>
      <c r="F82" t="s">
        <v>18</v>
      </c>
      <c r="H82" t="s">
        <v>19</v>
      </c>
      <c r="I82">
        <v>0</v>
      </c>
      <c r="J82">
        <v>15</v>
      </c>
      <c r="K82" t="s">
        <v>19</v>
      </c>
      <c r="M82" t="s">
        <v>377</v>
      </c>
      <c r="N82" s="1" t="str">
        <f>VLOOKUP(B82,Sheet4!$A$1:$D$200,4,FALSE)</f>
        <v>#8337E7</v>
      </c>
      <c r="O82">
        <v>1</v>
      </c>
      <c r="P82">
        <v>1</v>
      </c>
      <c r="Q82">
        <v>0</v>
      </c>
      <c r="R82" t="s">
        <v>20</v>
      </c>
      <c r="S82" t="str">
        <f>"'"&amp;MID(A82,FIND(MID(TRIM(A82),1,1),A82),LEN(A82))&amp;"| "&amp;MID(B82,FIND(MID(TRIM(B82),1,1),B82),LEN(B82))&amp;"| +"&amp;C82&amp;"| "&amp;D82&amp;"| +"&amp;E82&amp;"| "&amp;MID(F82,FIND(MID(TRIM(F82),1,1),F82),LEN(F82))&amp;"| "&amp;G82&amp;"| "&amp;MID(H82,FIND(MID(TRIM(H82),1,1),H82),LEN(H82))&amp;"| "&amp;I82&amp;"| "&amp;J82&amp;"| "&amp;MID(K82,FIND(MID(TRIM(K82),1,1),K82),LEN(K82))&amp;"| "&amp;L82&amp;"| "&amp;MID(M82,FIND(MID(TRIM(M82),1,1),M82),LEN(M82))&amp;"| "&amp;MID(N82,FIND(MID(TRIM(N82),1,1),N82),LEN(N82))&amp;"| "&amp;MID(O82,FIND(MID(TRIM(O82),1,1),O82),LEN(O82))&amp;"| "&amp;MID(P82,FIND(MID(TRIM(P82),1,1),P82),LEN(P82))&amp;"| "&amp;MID(Q82,FIND(MID(TRIM(Q82),1,1),Q82),LEN(Q82))&amp;"| "&amp;MID(R82,FIND(MID(TRIM(R82),1,1),R82),LEN(R82))</f>
        <v>'LESOTHO| ls.png| +-500| 1500| +850| ComfortAa-Medium| | #FFFFFF| 0| 15| #FFFFFF| | Lesotho| #8337E7| 1| 1| 0| 0',</v>
      </c>
    </row>
    <row r="83" spans="1:19" x14ac:dyDescent="0.25">
      <c r="A83" s="1" t="s">
        <v>102</v>
      </c>
      <c r="B83" t="s">
        <v>242</v>
      </c>
      <c r="C83">
        <v>-500</v>
      </c>
      <c r="D83">
        <v>1500</v>
      </c>
      <c r="E83" s="1">
        <v>850</v>
      </c>
      <c r="F83" t="s">
        <v>18</v>
      </c>
      <c r="H83" t="s">
        <v>19</v>
      </c>
      <c r="I83">
        <v>0</v>
      </c>
      <c r="J83">
        <v>15</v>
      </c>
      <c r="K83" t="s">
        <v>19</v>
      </c>
      <c r="M83" t="s">
        <v>381</v>
      </c>
      <c r="N83" s="1" t="str">
        <f>VLOOKUP(B83,Sheet4!$A$1:$D$200,4,FALSE)</f>
        <v>#215819</v>
      </c>
      <c r="O83">
        <v>1</v>
      </c>
      <c r="P83">
        <v>1</v>
      </c>
      <c r="Q83">
        <v>0</v>
      </c>
      <c r="R83" t="s">
        <v>20</v>
      </c>
      <c r="S83" t="str">
        <f>"'"&amp;MID(A83,FIND(MID(TRIM(A83),1,1),A83),LEN(A83))&amp;"| "&amp;MID(B83,FIND(MID(TRIM(B83),1,1),B83),LEN(B83))&amp;"| +"&amp;C83&amp;"| "&amp;D83&amp;"| +"&amp;E83&amp;"| "&amp;MID(F83,FIND(MID(TRIM(F83),1,1),F83),LEN(F83))&amp;"| "&amp;G83&amp;"| "&amp;MID(H83,FIND(MID(TRIM(H83),1,1),H83),LEN(H83))&amp;"| "&amp;I83&amp;"| "&amp;J83&amp;"| "&amp;MID(K83,FIND(MID(TRIM(K83),1,1),K83),LEN(K83))&amp;"| "&amp;L83&amp;"| "&amp;MID(M83,FIND(MID(TRIM(M83),1,1),M83),LEN(M83))&amp;"| "&amp;MID(N83,FIND(MID(TRIM(N83),1,1),N83),LEN(N83))&amp;"| "&amp;MID(O83,FIND(MID(TRIM(O83),1,1),O83),LEN(O83))&amp;"| "&amp;MID(P83,FIND(MID(TRIM(P83),1,1),P83),LEN(P83))&amp;"| "&amp;MID(Q83,FIND(MID(TRIM(Q83),1,1),Q83),LEN(Q83))&amp;"| "&amp;MID(R83,FIND(MID(TRIM(R83),1,1),R83),LEN(R83))</f>
        <v>'LITHUANIA| lt.png| +-500| 1500| +850| ComfortAa-Medium| | #FFFFFF| 0| 15| #FFFFFF| | Lithuania| #215819| 1| 1| 0| 0',</v>
      </c>
    </row>
    <row r="84" spans="1:19" x14ac:dyDescent="0.25">
      <c r="A84" s="1" t="s">
        <v>100</v>
      </c>
      <c r="B84" t="s">
        <v>240</v>
      </c>
      <c r="C84">
        <v>-500</v>
      </c>
      <c r="D84">
        <v>1500</v>
      </c>
      <c r="E84" s="1">
        <v>850</v>
      </c>
      <c r="F84" t="s">
        <v>18</v>
      </c>
      <c r="H84" t="s">
        <v>19</v>
      </c>
      <c r="I84">
        <v>0</v>
      </c>
      <c r="J84">
        <v>15</v>
      </c>
      <c r="K84" t="s">
        <v>19</v>
      </c>
      <c r="M84" t="s">
        <v>379</v>
      </c>
      <c r="N84" s="1" t="str">
        <f>VLOOKUP(B84,Sheet4!$A$1:$D$200,4,FALSE)</f>
        <v>#B0EF51</v>
      </c>
      <c r="O84">
        <v>1</v>
      </c>
      <c r="P84">
        <v>1</v>
      </c>
      <c r="Q84">
        <v>0</v>
      </c>
      <c r="R84" t="s">
        <v>20</v>
      </c>
      <c r="S84" t="str">
        <f>"'"&amp;MID(A84,FIND(MID(TRIM(A84),1,1),A84),LEN(A84))&amp;"| "&amp;MID(B84,FIND(MID(TRIM(B84),1,1),B84),LEN(B84))&amp;"| +"&amp;C84&amp;"| "&amp;D84&amp;"| +"&amp;E84&amp;"| "&amp;MID(F84,FIND(MID(TRIM(F84),1,1),F84),LEN(F84))&amp;"| "&amp;G84&amp;"| "&amp;MID(H84,FIND(MID(TRIM(H84),1,1),H84),LEN(H84))&amp;"| "&amp;I84&amp;"| "&amp;J84&amp;"| "&amp;MID(K84,FIND(MID(TRIM(K84),1,1),K84),LEN(K84))&amp;"| "&amp;L84&amp;"| "&amp;MID(M84,FIND(MID(TRIM(M84),1,1),M84),LEN(M84))&amp;"| "&amp;MID(N84,FIND(MID(TRIM(N84),1,1),N84),LEN(N84))&amp;"| "&amp;MID(O84,FIND(MID(TRIM(O84),1,1),O84),LEN(O84))&amp;"| "&amp;MID(P84,FIND(MID(TRIM(P84),1,1),P84),LEN(P84))&amp;"| "&amp;MID(Q84,FIND(MID(TRIM(Q84),1,1),Q84),LEN(Q84))&amp;"| "&amp;MID(R84,FIND(MID(TRIM(R84),1,1),R84),LEN(R84))</f>
        <v>'LIBYA| ly.png| +-500| 1500| +850| ComfortAa-Medium| | #FFFFFF| 0| 15| #FFFFFF| | Libya| #B0EF51| 1| 1| 0| 0',</v>
      </c>
    </row>
    <row r="85" spans="1:19" x14ac:dyDescent="0.25">
      <c r="A85" s="1" t="s">
        <v>114</v>
      </c>
      <c r="B85" t="s">
        <v>254</v>
      </c>
      <c r="C85">
        <v>-500</v>
      </c>
      <c r="D85">
        <v>1500</v>
      </c>
      <c r="E85" s="1">
        <v>850</v>
      </c>
      <c r="F85" t="s">
        <v>18</v>
      </c>
      <c r="H85" t="s">
        <v>19</v>
      </c>
      <c r="I85">
        <v>0</v>
      </c>
      <c r="J85">
        <v>15</v>
      </c>
      <c r="K85" t="s">
        <v>19</v>
      </c>
      <c r="M85" t="s">
        <v>393</v>
      </c>
      <c r="N85" s="1" t="str">
        <f>VLOOKUP(B85,Sheet4!$A$1:$D$200,4,FALSE)</f>
        <v>#766F22</v>
      </c>
      <c r="O85">
        <v>1</v>
      </c>
      <c r="P85">
        <v>1</v>
      </c>
      <c r="Q85">
        <v>0</v>
      </c>
      <c r="R85" t="s">
        <v>20</v>
      </c>
      <c r="S85" t="str">
        <f>"'"&amp;MID(A85,FIND(MID(TRIM(A85),1,1),A85),LEN(A85))&amp;"| "&amp;MID(B85,FIND(MID(TRIM(B85),1,1),B85),LEN(B85))&amp;"| +"&amp;C85&amp;"| "&amp;D85&amp;"| +"&amp;E85&amp;"| "&amp;MID(F85,FIND(MID(TRIM(F85),1,1),F85),LEN(F85))&amp;"| "&amp;G85&amp;"| "&amp;MID(H85,FIND(MID(TRIM(H85),1,1),H85),LEN(H85))&amp;"| "&amp;I85&amp;"| "&amp;J85&amp;"| "&amp;MID(K85,FIND(MID(TRIM(K85),1,1),K85),LEN(K85))&amp;"| "&amp;L85&amp;"| "&amp;MID(M85,FIND(MID(TRIM(M85),1,1),M85),LEN(M85))&amp;"| "&amp;MID(N85,FIND(MID(TRIM(N85),1,1),N85),LEN(N85))&amp;"| "&amp;MID(O85,FIND(MID(TRIM(O85),1,1),O85),LEN(O85))&amp;"| "&amp;MID(P85,FIND(MID(TRIM(P85),1,1),P85),LEN(P85))&amp;"| "&amp;MID(Q85,FIND(MID(TRIM(Q85),1,1),Q85),LEN(Q85))&amp;"| "&amp;MID(R85,FIND(MID(TRIM(R85),1,1),R85),LEN(R85))</f>
        <v>'MONACO| mc.png| +-500| 1500| +850| ComfortAa-Medium| | #FFFFFF| 0| 15| #FFFFFF| | Monaco| #766F22| 1| 1| 0| 0',</v>
      </c>
    </row>
    <row r="86" spans="1:19" x14ac:dyDescent="0.25">
      <c r="A86" s="1" t="s">
        <v>113</v>
      </c>
      <c r="B86" t="s">
        <v>253</v>
      </c>
      <c r="C86">
        <v>-500</v>
      </c>
      <c r="D86">
        <v>1200</v>
      </c>
      <c r="E86" s="1">
        <v>850</v>
      </c>
      <c r="F86" t="s">
        <v>18</v>
      </c>
      <c r="H86" t="s">
        <v>19</v>
      </c>
      <c r="I86">
        <v>0</v>
      </c>
      <c r="J86">
        <v>15</v>
      </c>
      <c r="K86" t="s">
        <v>19</v>
      </c>
      <c r="M86" t="s">
        <v>392</v>
      </c>
      <c r="N86" s="1" t="str">
        <f>VLOOKUP(B86,Sheet4!$A$1:$D$200,4,FALSE)</f>
        <v>#8680C6</v>
      </c>
      <c r="O86">
        <v>1</v>
      </c>
      <c r="P86">
        <v>1</v>
      </c>
      <c r="Q86">
        <v>0</v>
      </c>
      <c r="R86" t="s">
        <v>20</v>
      </c>
      <c r="S86" t="str">
        <f>"'"&amp;MID(A86,FIND(MID(TRIM(A86),1,1),A86),LEN(A86))&amp;"| "&amp;MID(B86,FIND(MID(TRIM(B86),1,1),B86),LEN(B86))&amp;"| +"&amp;C86&amp;"| "&amp;D86&amp;"| +"&amp;E86&amp;"| "&amp;MID(F86,FIND(MID(TRIM(F86),1,1),F86),LEN(F86))&amp;"| "&amp;G86&amp;"| "&amp;MID(H86,FIND(MID(TRIM(H86),1,1),H86),LEN(H86))&amp;"| "&amp;I86&amp;"| "&amp;J86&amp;"| "&amp;MID(K86,FIND(MID(TRIM(K86),1,1),K86),LEN(K86))&amp;"| "&amp;L86&amp;"| "&amp;MID(M86,FIND(MID(TRIM(M86),1,1),M86),LEN(M86))&amp;"| "&amp;MID(N86,FIND(MID(TRIM(N86),1,1),N86),LEN(N86))&amp;"| "&amp;MID(O86,FIND(MID(TRIM(O86),1,1),O86),LEN(O86))&amp;"| "&amp;MID(P86,FIND(MID(TRIM(P86),1,1),P86),LEN(P86))&amp;"| "&amp;MID(Q86,FIND(MID(TRIM(Q86),1,1),Q86),LEN(Q86))&amp;"| "&amp;MID(R86,FIND(MID(TRIM(R86),1,1),R86),LEN(R86))</f>
        <v>'MOLDOVA| md.png| +-500| 1200| +850| ComfortAa-Medium| | #FFFFFF| 0| 15| #FFFFFF| | Moldova| #8680C6| 1| 1| 0| 0',</v>
      </c>
    </row>
    <row r="87" spans="1:19" x14ac:dyDescent="0.25">
      <c r="A87" s="1" t="s">
        <v>115</v>
      </c>
      <c r="B87" t="s">
        <v>255</v>
      </c>
      <c r="C87">
        <v>-500</v>
      </c>
      <c r="D87">
        <v>1200</v>
      </c>
      <c r="E87" s="1">
        <v>850</v>
      </c>
      <c r="F87" t="s">
        <v>18</v>
      </c>
      <c r="H87" t="s">
        <v>19</v>
      </c>
      <c r="I87">
        <v>0</v>
      </c>
      <c r="J87">
        <v>15</v>
      </c>
      <c r="K87" t="s">
        <v>19</v>
      </c>
      <c r="M87" t="s">
        <v>394</v>
      </c>
      <c r="N87" s="1" t="str">
        <f>VLOOKUP(B87,Sheet4!$A$1:$D$200,4,FALSE)</f>
        <v>#609861</v>
      </c>
      <c r="O87">
        <v>1</v>
      </c>
      <c r="P87">
        <v>1</v>
      </c>
      <c r="Q87">
        <v>0</v>
      </c>
      <c r="R87" t="s">
        <v>20</v>
      </c>
      <c r="S87" t="str">
        <f>"'"&amp;MID(A87,FIND(MID(TRIM(A87),1,1),A87),LEN(A87))&amp;"| "&amp;MID(B87,FIND(MID(TRIM(B87),1,1),B87),LEN(B87))&amp;"| +"&amp;C87&amp;"| "&amp;D87&amp;"| +"&amp;E87&amp;"| "&amp;MID(F87,FIND(MID(TRIM(F87),1,1),F87),LEN(F87))&amp;"| "&amp;G87&amp;"| "&amp;MID(H87,FIND(MID(TRIM(H87),1,1),H87),LEN(H87))&amp;"| "&amp;I87&amp;"| "&amp;J87&amp;"| "&amp;MID(K87,FIND(MID(TRIM(K87),1,1),K87),LEN(K87))&amp;"| "&amp;L87&amp;"| "&amp;MID(M87,FIND(MID(TRIM(M87),1,1),M87),LEN(M87))&amp;"| "&amp;MID(N87,FIND(MID(TRIM(N87),1,1),N87),LEN(N87))&amp;"| "&amp;MID(O87,FIND(MID(TRIM(O87),1,1),O87),LEN(O87))&amp;"| "&amp;MID(P87,FIND(MID(TRIM(P87),1,1),P87),LEN(P87))&amp;"| "&amp;MID(Q87,FIND(MID(TRIM(Q87),1,1),Q87),LEN(Q87))&amp;"| "&amp;MID(R87,FIND(MID(TRIM(R87),1,1),R87),LEN(R87))</f>
        <v>'MONTENEGRO| me.png| +-500| 1200| +850| ComfortAa-Medium| | #FFFFFF| 0| 15| #FFFFFF| | Montenegro| #609861| 1| 1| 0| 0',</v>
      </c>
    </row>
    <row r="88" spans="1:19" x14ac:dyDescent="0.25">
      <c r="A88" s="1" t="s">
        <v>105</v>
      </c>
      <c r="B88" t="s">
        <v>245</v>
      </c>
      <c r="C88">
        <v>-500</v>
      </c>
      <c r="D88">
        <v>850</v>
      </c>
      <c r="E88" s="1">
        <v>850</v>
      </c>
      <c r="F88" t="s">
        <v>18</v>
      </c>
      <c r="H88" t="s">
        <v>19</v>
      </c>
      <c r="I88">
        <v>0</v>
      </c>
      <c r="J88">
        <v>15</v>
      </c>
      <c r="K88" t="s">
        <v>19</v>
      </c>
      <c r="M88" t="s">
        <v>384</v>
      </c>
      <c r="N88" s="1" t="str">
        <f>VLOOKUP(B88,Sheet4!$A$1:$D$200,4,FALSE)</f>
        <v>#1D1556</v>
      </c>
      <c r="O88">
        <v>1</v>
      </c>
      <c r="P88">
        <v>1</v>
      </c>
      <c r="Q88">
        <v>0</v>
      </c>
      <c r="R88" t="s">
        <v>20</v>
      </c>
      <c r="S88" t="str">
        <f>"'"&amp;MID(A88,FIND(MID(TRIM(A88),1,1),A88),LEN(A88))&amp;"| "&amp;MID(B88,FIND(MID(TRIM(B88),1,1),B88),LEN(B88))&amp;"| +"&amp;C88&amp;"| "&amp;D88&amp;"| +"&amp;E88&amp;"| "&amp;MID(F88,FIND(MID(TRIM(F88),1,1),F88),LEN(F88))&amp;"| "&amp;G88&amp;"| "&amp;MID(H88,FIND(MID(TRIM(H88),1,1),H88),LEN(H88))&amp;"| "&amp;I88&amp;"| "&amp;J88&amp;"| "&amp;MID(K88,FIND(MID(TRIM(K88),1,1),K88),LEN(K88))&amp;"| "&amp;L88&amp;"| "&amp;MID(M88,FIND(MID(TRIM(M88),1,1),M88),LEN(M88))&amp;"| "&amp;MID(N88,FIND(MID(TRIM(N88),1,1),N88),LEN(N88))&amp;"| "&amp;MID(O88,FIND(MID(TRIM(O88),1,1),O88),LEN(O88))&amp;"| "&amp;MID(P88,FIND(MID(TRIM(P88),1,1),P88),LEN(P88))&amp;"| "&amp;MID(Q88,FIND(MID(TRIM(Q88),1,1),Q88),LEN(Q88))&amp;"| "&amp;MID(R88,FIND(MID(TRIM(R88),1,1),R88),LEN(R88))</f>
        <v>'MADAGASCAR| mg.png| +-500| 850| +850| ComfortAa-Medium| | #FFFFFF| 0| 15| #FFFFFF| | Madagascar| #1D1556| 1| 1| 0| 0',</v>
      </c>
    </row>
    <row r="89" spans="1:19" x14ac:dyDescent="0.25">
      <c r="A89" t="s">
        <v>104</v>
      </c>
      <c r="B89" t="s">
        <v>244</v>
      </c>
      <c r="C89">
        <v>-500</v>
      </c>
      <c r="D89">
        <v>1500</v>
      </c>
      <c r="E89" s="1">
        <v>850</v>
      </c>
      <c r="F89" t="s">
        <v>18</v>
      </c>
      <c r="H89" t="s">
        <v>19</v>
      </c>
      <c r="I89">
        <v>0</v>
      </c>
      <c r="J89">
        <v>15</v>
      </c>
      <c r="K89" t="s">
        <v>19</v>
      </c>
      <c r="M89" t="s">
        <v>383</v>
      </c>
      <c r="N89" s="1" t="str">
        <f>VLOOKUP(B89,Sheet4!$A$1:$D$200,4,FALSE)</f>
        <v>#9636FC</v>
      </c>
      <c r="O89">
        <v>1</v>
      </c>
      <c r="P89">
        <v>1</v>
      </c>
      <c r="Q89">
        <v>0</v>
      </c>
      <c r="R89" t="s">
        <v>20</v>
      </c>
      <c r="S89" t="str">
        <f>"'"&amp;MID(A89,FIND(MID(TRIM(A89),1,1),A89),LEN(A89))&amp;"| "&amp;MID(B89,FIND(MID(TRIM(B89),1,1),B89),LEN(B89))&amp;"| +"&amp;C89&amp;"| "&amp;D89&amp;"| +"&amp;E89&amp;"| "&amp;MID(F89,FIND(MID(TRIM(F89),1,1),F89),LEN(F89))&amp;"| "&amp;G89&amp;"| "&amp;MID(H89,FIND(MID(TRIM(H89),1,1),H89),LEN(H89))&amp;"| "&amp;I89&amp;"| "&amp;J89&amp;"| "&amp;MID(K89,FIND(MID(TRIM(K89),1,1),K89),LEN(K89))&amp;"| "&amp;L89&amp;"| "&amp;MID(M89,FIND(MID(TRIM(M89),1,1),M89),LEN(M89))&amp;"| "&amp;MID(N89,FIND(MID(TRIM(N89),1,1),N89),LEN(N89))&amp;"| "&amp;MID(O89,FIND(MID(TRIM(O89),1,1),O89),LEN(O89))&amp;"| "&amp;MID(P89,FIND(MID(TRIM(P89),1,1),P89),LEN(P89))&amp;"| "&amp;MID(Q89,FIND(MID(TRIM(Q89),1,1),Q89),LEN(Q89))&amp;"| "&amp;MID(R89,FIND(MID(TRIM(R89),1,1),R89),LEN(R89))</f>
        <v>'MACEDONIA| mk.png| +-500| 1500| +850| ComfortAa-Medium| | #FFFFFF| 0| 15| #FFFFFF| | Macedonia| #9636FC| 1| 1| 0| 0',</v>
      </c>
    </row>
    <row r="90" spans="1:19" x14ac:dyDescent="0.25">
      <c r="A90" s="1" t="s">
        <v>108</v>
      </c>
      <c r="B90" t="s">
        <v>248</v>
      </c>
      <c r="C90">
        <v>-500</v>
      </c>
      <c r="D90">
        <v>1500</v>
      </c>
      <c r="E90" s="1">
        <v>850</v>
      </c>
      <c r="F90" t="s">
        <v>18</v>
      </c>
      <c r="H90" t="s">
        <v>19</v>
      </c>
      <c r="I90">
        <v>0</v>
      </c>
      <c r="J90">
        <v>15</v>
      </c>
      <c r="K90" t="s">
        <v>19</v>
      </c>
      <c r="M90" t="s">
        <v>387</v>
      </c>
      <c r="N90" s="1" t="str">
        <f>VLOOKUP(B90,Sheet4!$A$1:$D$200,4,FALSE)</f>
        <v>#A254BD</v>
      </c>
      <c r="O90">
        <v>1</v>
      </c>
      <c r="P90">
        <v>1</v>
      </c>
      <c r="Q90">
        <v>0</v>
      </c>
      <c r="R90" t="s">
        <v>20</v>
      </c>
      <c r="S90" t="str">
        <f>"'"&amp;MID(A90,FIND(MID(TRIM(A90),1,1),A90),LEN(A90))&amp;"| "&amp;MID(B90,FIND(MID(TRIM(B90),1,1),B90),LEN(B90))&amp;"| +"&amp;C90&amp;"| "&amp;D90&amp;"| +"&amp;E90&amp;"| "&amp;MID(F90,FIND(MID(TRIM(F90),1,1),F90),LEN(F90))&amp;"| "&amp;G90&amp;"| "&amp;MID(H90,FIND(MID(TRIM(H90),1,1),H90),LEN(H90))&amp;"| "&amp;I90&amp;"| "&amp;J90&amp;"| "&amp;MID(K90,FIND(MID(TRIM(K90),1,1),K90),LEN(K90))&amp;"| "&amp;L90&amp;"| "&amp;MID(M90,FIND(MID(TRIM(M90),1,1),M90),LEN(M90))&amp;"| "&amp;MID(N90,FIND(MID(TRIM(N90),1,1),N90),LEN(N90))&amp;"| "&amp;MID(O90,FIND(MID(TRIM(O90),1,1),O90),LEN(O90))&amp;"| "&amp;MID(P90,FIND(MID(TRIM(P90),1,1),P90),LEN(P90))&amp;"| "&amp;MID(Q90,FIND(MID(TRIM(Q90),1,1),Q90),LEN(Q90))&amp;"| "&amp;MID(R90,FIND(MID(TRIM(R90),1,1),R90),LEN(R90))</f>
        <v>'MALI| ml.png| +-500| 1500| +850| ComfortAa-Medium| | #FFFFFF| 0| 15| #FFFFFF| | Mali| #A254BD| 1| 1| 0| 0',</v>
      </c>
    </row>
    <row r="91" spans="1:19" x14ac:dyDescent="0.25">
      <c r="A91" s="1" t="s">
        <v>118</v>
      </c>
      <c r="B91" t="s">
        <v>258</v>
      </c>
      <c r="C91">
        <v>-500</v>
      </c>
      <c r="D91">
        <v>850</v>
      </c>
      <c r="E91" s="1">
        <v>850</v>
      </c>
      <c r="F91" t="s">
        <v>18</v>
      </c>
      <c r="H91" t="s">
        <v>19</v>
      </c>
      <c r="I91">
        <v>0</v>
      </c>
      <c r="J91">
        <v>15</v>
      </c>
      <c r="K91" t="s">
        <v>19</v>
      </c>
      <c r="M91" t="s">
        <v>397</v>
      </c>
      <c r="N91" s="1" t="str">
        <f>VLOOKUP(B91,Sheet4!$A$1:$D$200,4,FALSE)</f>
        <v>#B1E9E2</v>
      </c>
      <c r="O91">
        <v>1</v>
      </c>
      <c r="P91">
        <v>1</v>
      </c>
      <c r="Q91">
        <v>0</v>
      </c>
      <c r="R91" t="s">
        <v>20</v>
      </c>
      <c r="S91" t="str">
        <f>"'"&amp;MID(A91,FIND(MID(TRIM(A91),1,1),A91),LEN(A91))&amp;"| "&amp;MID(B91,FIND(MID(TRIM(B91),1,1),B91),LEN(B91))&amp;"| +"&amp;C91&amp;"| "&amp;D91&amp;"| +"&amp;E91&amp;"| "&amp;MID(F91,FIND(MID(TRIM(F91),1,1),F91),LEN(F91))&amp;"| "&amp;G91&amp;"| "&amp;MID(H91,FIND(MID(TRIM(H91),1,1),H91),LEN(H91))&amp;"| "&amp;I91&amp;"| "&amp;J91&amp;"| "&amp;MID(K91,FIND(MID(TRIM(K91),1,1),K91),LEN(K91))&amp;"| "&amp;L91&amp;"| "&amp;MID(M91,FIND(MID(TRIM(M91),1,1),M91),LEN(M91))&amp;"| "&amp;MID(N91,FIND(MID(TRIM(N91),1,1),N91),LEN(N91))&amp;"| "&amp;MID(O91,FIND(MID(TRIM(O91),1,1),O91),LEN(O91))&amp;"| "&amp;MID(P91,FIND(MID(TRIM(P91),1,1),P91),LEN(P91))&amp;"| "&amp;MID(Q91,FIND(MID(TRIM(Q91),1,1),Q91),LEN(Q91))&amp;"| "&amp;MID(R91,FIND(MID(TRIM(R91),1,1),R91),LEN(R91))</f>
        <v>'MYANMAR| mm.png| +-500| 850| +850| ComfortAa-Medium| | #FFFFFF| 0| 15| #FFFFFF| | Myanmar| #B1E9E2| 1| 1| 0| 0',</v>
      </c>
    </row>
    <row r="92" spans="1:19" x14ac:dyDescent="0.25">
      <c r="A92" s="1" t="s">
        <v>103</v>
      </c>
      <c r="B92" t="s">
        <v>243</v>
      </c>
      <c r="C92">
        <v>-500</v>
      </c>
      <c r="D92">
        <v>850</v>
      </c>
      <c r="E92" s="1">
        <v>850</v>
      </c>
      <c r="F92" t="s">
        <v>18</v>
      </c>
      <c r="H92" t="s">
        <v>19</v>
      </c>
      <c r="I92">
        <v>0</v>
      </c>
      <c r="J92">
        <v>15</v>
      </c>
      <c r="K92" t="s">
        <v>19</v>
      </c>
      <c r="M92" t="s">
        <v>382</v>
      </c>
      <c r="N92" s="1" t="str">
        <f>VLOOKUP(B92,Sheet4!$A$1:$D$200,4,FALSE)</f>
        <v>#6E8D6D</v>
      </c>
      <c r="O92">
        <v>1</v>
      </c>
      <c r="P92">
        <v>1</v>
      </c>
      <c r="Q92">
        <v>0</v>
      </c>
      <c r="R92" t="s">
        <v>20</v>
      </c>
      <c r="S92" t="str">
        <f>"'"&amp;MID(A92,FIND(MID(TRIM(A92),1,1),A92),LEN(A92))&amp;"| "&amp;MID(B92,FIND(MID(TRIM(B92),1,1),B92),LEN(B92))&amp;"| +"&amp;C92&amp;"| "&amp;D92&amp;"| +"&amp;E92&amp;"| "&amp;MID(F92,FIND(MID(TRIM(F92),1,1),F92),LEN(F92))&amp;"| "&amp;G92&amp;"| "&amp;MID(H92,FIND(MID(TRIM(H92),1,1),H92),LEN(H92))&amp;"| "&amp;I92&amp;"| "&amp;J92&amp;"| "&amp;MID(K92,FIND(MID(TRIM(K92),1,1),K92),LEN(K92))&amp;"| "&amp;L92&amp;"| "&amp;MID(M92,FIND(MID(TRIM(M92),1,1),M92),LEN(M92))&amp;"| "&amp;MID(N92,FIND(MID(TRIM(N92),1,1),N92),LEN(N92))&amp;"| "&amp;MID(O92,FIND(MID(TRIM(O92),1,1),O92),LEN(O92))&amp;"| "&amp;MID(P92,FIND(MID(TRIM(P92),1,1),P92),LEN(P92))&amp;"| "&amp;MID(Q92,FIND(MID(TRIM(Q92),1,1),Q92),LEN(Q92))&amp;"| "&amp;MID(R92,FIND(MID(TRIM(R92),1,1),R92),LEN(R92))</f>
        <v>'MACAO| mo.png| +-500| 850| +850| ComfortAa-Medium| | #FFFFFF| 0| 15| #FFFFFF| | Macao| #6E8D6D| 1| 1| 0| 0',</v>
      </c>
    </row>
    <row r="93" spans="1:19" x14ac:dyDescent="0.25">
      <c r="A93" t="s">
        <v>110</v>
      </c>
      <c r="B93" t="s">
        <v>250</v>
      </c>
      <c r="C93">
        <v>-500</v>
      </c>
      <c r="D93">
        <v>1500</v>
      </c>
      <c r="E93" s="1">
        <v>850</v>
      </c>
      <c r="F93" t="s">
        <v>18</v>
      </c>
      <c r="H93" t="s">
        <v>19</v>
      </c>
      <c r="I93">
        <v>0</v>
      </c>
      <c r="J93">
        <v>15</v>
      </c>
      <c r="K93" t="s">
        <v>19</v>
      </c>
      <c r="M93" t="s">
        <v>389</v>
      </c>
      <c r="N93" s="1" t="str">
        <f>VLOOKUP(B93,Sheet4!$A$1:$D$200,4,FALSE)</f>
        <v>#2135EC</v>
      </c>
      <c r="O93">
        <v>1</v>
      </c>
      <c r="P93">
        <v>1</v>
      </c>
      <c r="Q93">
        <v>0</v>
      </c>
      <c r="R93" t="s">
        <v>20</v>
      </c>
      <c r="S93" t="str">
        <f>"'"&amp;MID(A93,FIND(MID(TRIM(A93),1,1),A93),LEN(A93))&amp;"| "&amp;MID(B93,FIND(MID(TRIM(B93),1,1),B93),LEN(B93))&amp;"| +"&amp;C93&amp;"| "&amp;D93&amp;"| +"&amp;E93&amp;"| "&amp;MID(F93,FIND(MID(TRIM(F93),1,1),F93),LEN(F93))&amp;"| "&amp;G93&amp;"| "&amp;MID(H93,FIND(MID(TRIM(H93),1,1),H93),LEN(H93))&amp;"| "&amp;I93&amp;"| "&amp;J93&amp;"| "&amp;MID(K93,FIND(MID(TRIM(K93),1,1),K93),LEN(K93))&amp;"| "&amp;L93&amp;"| "&amp;MID(M93,FIND(MID(TRIM(M93),1,1),M93),LEN(M93))&amp;"| "&amp;MID(N93,FIND(MID(TRIM(N93),1,1),N93),LEN(N93))&amp;"| "&amp;MID(O93,FIND(MID(TRIM(O93),1,1),O93),LEN(O93))&amp;"| "&amp;MID(P93,FIND(MID(TRIM(P93),1,1),P93),LEN(P93))&amp;"| "&amp;MID(Q93,FIND(MID(TRIM(Q93),1,1),Q93),LEN(Q93))&amp;"| "&amp;MID(R93,FIND(MID(TRIM(R93),1,1),R93),LEN(R93))</f>
        <v>'MARTINIQUE| mq.png| +-500| 1500| +850| ComfortAa-Medium| | #FFFFFF| 0| 15| #FFFFFF| | Martinique| #2135EC| 1| 1| 0| 0',</v>
      </c>
    </row>
    <row r="94" spans="1:19" x14ac:dyDescent="0.25">
      <c r="A94" s="1" t="s">
        <v>111</v>
      </c>
      <c r="B94" t="s">
        <v>251</v>
      </c>
      <c r="C94">
        <v>-500</v>
      </c>
      <c r="D94">
        <v>1500</v>
      </c>
      <c r="E94" s="1">
        <v>850</v>
      </c>
      <c r="F94" t="s">
        <v>18</v>
      </c>
      <c r="H94" t="s">
        <v>19</v>
      </c>
      <c r="I94">
        <v>0</v>
      </c>
      <c r="J94">
        <v>15</v>
      </c>
      <c r="K94" t="s">
        <v>19</v>
      </c>
      <c r="M94" t="s">
        <v>390</v>
      </c>
      <c r="N94" s="1" t="str">
        <f>VLOOKUP(B94,Sheet4!$A$1:$D$200,4,FALSE)</f>
        <v>#24C888</v>
      </c>
      <c r="O94">
        <v>1</v>
      </c>
      <c r="P94">
        <v>1</v>
      </c>
      <c r="Q94">
        <v>0</v>
      </c>
      <c r="R94" t="s">
        <v>20</v>
      </c>
      <c r="S94" t="str">
        <f>"'"&amp;MID(A94,FIND(MID(TRIM(A94),1,1),A94),LEN(A94))&amp;"| "&amp;MID(B94,FIND(MID(TRIM(B94),1,1),B94),LEN(B94))&amp;"| +"&amp;C94&amp;"| "&amp;D94&amp;"| +"&amp;E94&amp;"| "&amp;MID(F94,FIND(MID(TRIM(F94),1,1),F94),LEN(F94))&amp;"| "&amp;G94&amp;"| "&amp;MID(H94,FIND(MID(TRIM(H94),1,1),H94),LEN(H94))&amp;"| "&amp;I94&amp;"| "&amp;J94&amp;"| "&amp;MID(K94,FIND(MID(TRIM(K94),1,1),K94),LEN(K94))&amp;"| "&amp;L94&amp;"| "&amp;MID(M94,FIND(MID(TRIM(M94),1,1),M94),LEN(M94))&amp;"| "&amp;MID(N94,FIND(MID(TRIM(N94),1,1),N94),LEN(N94))&amp;"| "&amp;MID(O94,FIND(MID(TRIM(O94),1,1),O94),LEN(O94))&amp;"| "&amp;MID(P94,FIND(MID(TRIM(P94),1,1),P94),LEN(P94))&amp;"| "&amp;MID(Q94,FIND(MID(TRIM(Q94),1,1),Q94),LEN(Q94))&amp;"| "&amp;MID(R94,FIND(MID(TRIM(R94),1,1),R94),LEN(R94))</f>
        <v>'MAURITANIA| mr.png| +-500| 1500| +850| ComfortAa-Medium| | #FFFFFF| 0| 15| #FFFFFF| | Mauritania| #24C888| 1| 1| 0| 0',</v>
      </c>
    </row>
    <row r="95" spans="1:19" x14ac:dyDescent="0.25">
      <c r="A95" s="1" t="s">
        <v>116</v>
      </c>
      <c r="B95" t="s">
        <v>256</v>
      </c>
      <c r="C95">
        <v>-500</v>
      </c>
      <c r="D95">
        <v>850</v>
      </c>
      <c r="E95" s="1">
        <v>850</v>
      </c>
      <c r="F95" t="s">
        <v>18</v>
      </c>
      <c r="H95" t="s">
        <v>19</v>
      </c>
      <c r="I95">
        <v>0</v>
      </c>
      <c r="J95">
        <v>15</v>
      </c>
      <c r="K95" t="s">
        <v>19</v>
      </c>
      <c r="M95" t="s">
        <v>395</v>
      </c>
      <c r="N95" s="1" t="str">
        <f>VLOOKUP(B95,Sheet4!$A$1:$D$200,4,FALSE)</f>
        <v>#443C5D</v>
      </c>
      <c r="O95">
        <v>1</v>
      </c>
      <c r="P95">
        <v>1</v>
      </c>
      <c r="Q95">
        <v>0</v>
      </c>
      <c r="R95" t="s">
        <v>20</v>
      </c>
      <c r="S95" t="str">
        <f>"'"&amp;MID(A95,FIND(MID(TRIM(A95),1,1),A95),LEN(A95))&amp;"| "&amp;MID(B95,FIND(MID(TRIM(B95),1,1),B95),LEN(B95))&amp;"| +"&amp;C95&amp;"| "&amp;D95&amp;"| +"&amp;E95&amp;"| "&amp;MID(F95,FIND(MID(TRIM(F95),1,1),F95),LEN(F95))&amp;"| "&amp;G95&amp;"| "&amp;MID(H95,FIND(MID(TRIM(H95),1,1),H95),LEN(H95))&amp;"| "&amp;I95&amp;"| "&amp;J95&amp;"| "&amp;MID(K95,FIND(MID(TRIM(K95),1,1),K95),LEN(K95))&amp;"| "&amp;L95&amp;"| "&amp;MID(M95,FIND(MID(TRIM(M95),1,1),M95),LEN(M95))&amp;"| "&amp;MID(N95,FIND(MID(TRIM(N95),1,1),N95),LEN(N95))&amp;"| "&amp;MID(O95,FIND(MID(TRIM(O95),1,1),O95),LEN(O95))&amp;"| "&amp;MID(P95,FIND(MID(TRIM(P95),1,1),P95),LEN(P95))&amp;"| "&amp;MID(Q95,FIND(MID(TRIM(Q95),1,1),Q95),LEN(Q95))&amp;"| "&amp;MID(R95,FIND(MID(TRIM(R95),1,1),R95),LEN(R95))</f>
        <v>'MONTSERRAT| ms.png| +-500| 850| +850| ComfortAa-Medium| | #FFFFFF| 0| 15| #FFFFFF| | Montserrat| #443C5D| 1| 1| 0| 0',</v>
      </c>
    </row>
    <row r="96" spans="1:19" x14ac:dyDescent="0.25">
      <c r="A96" s="1" t="s">
        <v>109</v>
      </c>
      <c r="B96" s="2" t="s">
        <v>249</v>
      </c>
      <c r="C96">
        <v>-500</v>
      </c>
      <c r="D96">
        <v>1500</v>
      </c>
      <c r="E96" s="1">
        <v>850</v>
      </c>
      <c r="F96" t="s">
        <v>18</v>
      </c>
      <c r="H96" t="s">
        <v>19</v>
      </c>
      <c r="I96">
        <v>0</v>
      </c>
      <c r="J96">
        <v>15</v>
      </c>
      <c r="K96" t="s">
        <v>19</v>
      </c>
      <c r="M96" t="s">
        <v>388</v>
      </c>
      <c r="N96" s="1" t="str">
        <f>VLOOKUP(B96,Sheet4!$A$1:$D$200,4,FALSE)</f>
        <v>#DB6EC4</v>
      </c>
      <c r="O96">
        <v>1</v>
      </c>
      <c r="P96">
        <v>1</v>
      </c>
      <c r="Q96">
        <v>0</v>
      </c>
      <c r="R96" t="s">
        <v>20</v>
      </c>
      <c r="S96" t="str">
        <f>"'"&amp;MID(A96,FIND(MID(TRIM(A96),1,1),A96),LEN(A96))&amp;"| "&amp;MID(B96,FIND(MID(TRIM(B96),1,1),B96),LEN(B96))&amp;"| +"&amp;C96&amp;"| "&amp;D96&amp;"| +"&amp;E96&amp;"| "&amp;MID(F96,FIND(MID(TRIM(F96),1,1),F96),LEN(F96))&amp;"| "&amp;G96&amp;"| "&amp;MID(H96,FIND(MID(TRIM(H96),1,1),H96),LEN(H96))&amp;"| "&amp;I96&amp;"| "&amp;J96&amp;"| "&amp;MID(K96,FIND(MID(TRIM(K96),1,1),K96),LEN(K96))&amp;"| "&amp;L96&amp;"| "&amp;MID(M96,FIND(MID(TRIM(M96),1,1),M96),LEN(M96))&amp;"| "&amp;MID(N96,FIND(MID(TRIM(N96),1,1),N96),LEN(N96))&amp;"| "&amp;MID(O96,FIND(MID(TRIM(O96),1,1),O96),LEN(O96))&amp;"| "&amp;MID(P96,FIND(MID(TRIM(P96),1,1),P96),LEN(P96))&amp;"| "&amp;MID(Q96,FIND(MID(TRIM(Q96),1,1),Q96),LEN(Q96))&amp;"| "&amp;MID(R96,FIND(MID(TRIM(R96),1,1),R96),LEN(R96))</f>
        <v>'MALTA| mt.png| +-500| 1500| +850| ComfortAa-Medium| | #FFFFFF| 0| 15| #FFFFFF| | Malta| #DB6EC4| 1| 1| 0| 0',</v>
      </c>
    </row>
    <row r="97" spans="1:19" x14ac:dyDescent="0.25">
      <c r="A97" s="1" t="s">
        <v>112</v>
      </c>
      <c r="B97" t="s">
        <v>252</v>
      </c>
      <c r="C97">
        <v>-500</v>
      </c>
      <c r="D97">
        <v>1500</v>
      </c>
      <c r="E97" s="1">
        <v>850</v>
      </c>
      <c r="F97" t="s">
        <v>18</v>
      </c>
      <c r="H97" t="s">
        <v>19</v>
      </c>
      <c r="I97">
        <v>0</v>
      </c>
      <c r="J97">
        <v>15</v>
      </c>
      <c r="K97" t="s">
        <v>19</v>
      </c>
      <c r="M97" t="s">
        <v>391</v>
      </c>
      <c r="N97" s="1" t="str">
        <f>VLOOKUP(B97,Sheet4!$A$1:$D$200,4,FALSE)</f>
        <v>#4F51A6</v>
      </c>
      <c r="O97">
        <v>1</v>
      </c>
      <c r="P97">
        <v>1</v>
      </c>
      <c r="Q97">
        <v>0</v>
      </c>
      <c r="R97" t="s">
        <v>20</v>
      </c>
      <c r="S97" t="str">
        <f>"'"&amp;MID(A97,FIND(MID(TRIM(A97),1,1),A97),LEN(A97))&amp;"| "&amp;MID(B97,FIND(MID(TRIM(B97),1,1),B97),LEN(B97))&amp;"| +"&amp;C97&amp;"| "&amp;D97&amp;"| +"&amp;E97&amp;"| "&amp;MID(F97,FIND(MID(TRIM(F97),1,1),F97),LEN(F97))&amp;"| "&amp;G97&amp;"| "&amp;MID(H97,FIND(MID(TRIM(H97),1,1),H97),LEN(H97))&amp;"| "&amp;I97&amp;"| "&amp;J97&amp;"| "&amp;MID(K97,FIND(MID(TRIM(K97),1,1),K97),LEN(K97))&amp;"| "&amp;L97&amp;"| "&amp;MID(M97,FIND(MID(TRIM(M97),1,1),M97),LEN(M97))&amp;"| "&amp;MID(N97,FIND(MID(TRIM(N97),1,1),N97),LEN(N97))&amp;"| "&amp;MID(O97,FIND(MID(TRIM(O97),1,1),O97),LEN(O97))&amp;"| "&amp;MID(P97,FIND(MID(TRIM(P97),1,1),P97),LEN(P97))&amp;"| "&amp;MID(Q97,FIND(MID(TRIM(Q97),1,1),Q97),LEN(Q97))&amp;"| "&amp;MID(R97,FIND(MID(TRIM(R97),1,1),R97),LEN(R97))</f>
        <v>'MAURITIUS| mu.png| +-500| 1500| +850| ComfortAa-Medium| | #FFFFFF| 0| 15| #FFFFFF| | Mauritius| #4F51A6| 1| 1| 0| 0',</v>
      </c>
    </row>
    <row r="98" spans="1:19" x14ac:dyDescent="0.25">
      <c r="A98" s="1" t="s">
        <v>107</v>
      </c>
      <c r="B98" t="s">
        <v>247</v>
      </c>
      <c r="C98">
        <v>-500</v>
      </c>
      <c r="D98">
        <v>850</v>
      </c>
      <c r="E98" s="1">
        <v>850</v>
      </c>
      <c r="F98" t="s">
        <v>18</v>
      </c>
      <c r="H98" t="s">
        <v>19</v>
      </c>
      <c r="I98">
        <v>0</v>
      </c>
      <c r="J98">
        <v>15</v>
      </c>
      <c r="K98" t="s">
        <v>19</v>
      </c>
      <c r="M98" t="s">
        <v>386</v>
      </c>
      <c r="N98" s="1" t="str">
        <f>VLOOKUP(B98,Sheet4!$A$1:$D$200,4,FALSE)</f>
        <v>#E71FD4</v>
      </c>
      <c r="O98">
        <v>1</v>
      </c>
      <c r="P98">
        <v>1</v>
      </c>
      <c r="Q98">
        <v>0</v>
      </c>
      <c r="R98" t="s">
        <v>20</v>
      </c>
      <c r="S98" t="str">
        <f>"'"&amp;MID(A98,FIND(MID(TRIM(A98),1,1),A98),LEN(A98))&amp;"| "&amp;MID(B98,FIND(MID(TRIM(B98),1,1),B98),LEN(B98))&amp;"| +"&amp;C98&amp;"| "&amp;D98&amp;"| +"&amp;E98&amp;"| "&amp;MID(F98,FIND(MID(TRIM(F98),1,1),F98),LEN(F98))&amp;"| "&amp;G98&amp;"| "&amp;MID(H98,FIND(MID(TRIM(H98),1,1),H98),LEN(H98))&amp;"| "&amp;I98&amp;"| "&amp;J98&amp;"| "&amp;MID(K98,FIND(MID(TRIM(K98),1,1),K98),LEN(K98))&amp;"| "&amp;L98&amp;"| "&amp;MID(M98,FIND(MID(TRIM(M98),1,1),M98),LEN(M98))&amp;"| "&amp;MID(N98,FIND(MID(TRIM(N98),1,1),N98),LEN(N98))&amp;"| "&amp;MID(O98,FIND(MID(TRIM(O98),1,1),O98),LEN(O98))&amp;"| "&amp;MID(P98,FIND(MID(TRIM(P98),1,1),P98),LEN(P98))&amp;"| "&amp;MID(Q98,FIND(MID(TRIM(Q98),1,1),Q98),LEN(Q98))&amp;"| "&amp;MID(R98,FIND(MID(TRIM(R98),1,1),R98),LEN(R98))</f>
        <v>'MALDIVES| mv.png| +-500| 850| +850| ComfortAa-Medium| | #FFFFFF| 0| 15| #FFFFFF| | Maldives| #E71FD4| 1| 1| 0| 0',</v>
      </c>
    </row>
    <row r="99" spans="1:19" x14ac:dyDescent="0.25">
      <c r="A99" s="1" t="s">
        <v>106</v>
      </c>
      <c r="B99" t="s">
        <v>246</v>
      </c>
      <c r="C99">
        <v>-500</v>
      </c>
      <c r="D99">
        <v>750</v>
      </c>
      <c r="E99" s="1">
        <v>850</v>
      </c>
      <c r="F99" t="s">
        <v>18</v>
      </c>
      <c r="H99" t="s">
        <v>19</v>
      </c>
      <c r="I99">
        <v>0</v>
      </c>
      <c r="J99">
        <v>15</v>
      </c>
      <c r="K99" t="s">
        <v>19</v>
      </c>
      <c r="M99" t="s">
        <v>385</v>
      </c>
      <c r="N99" s="1" t="str">
        <f>VLOOKUP(B99,Sheet4!$A$1:$D$200,4,FALSE)</f>
        <v>#988B47</v>
      </c>
      <c r="O99">
        <v>1</v>
      </c>
      <c r="P99">
        <v>1</v>
      </c>
      <c r="Q99">
        <v>0</v>
      </c>
      <c r="R99" t="s">
        <v>20</v>
      </c>
      <c r="S99" t="str">
        <f>"'"&amp;MID(A99,FIND(MID(TRIM(A99),1,1),A99),LEN(A99))&amp;"| "&amp;MID(B99,FIND(MID(TRIM(B99),1,1),B99),LEN(B99))&amp;"| +"&amp;C99&amp;"| "&amp;D99&amp;"| +"&amp;E99&amp;"| "&amp;MID(F99,FIND(MID(TRIM(F99),1,1),F99),LEN(F99))&amp;"| "&amp;G99&amp;"| "&amp;MID(H99,FIND(MID(TRIM(H99),1,1),H99),LEN(H99))&amp;"| "&amp;I99&amp;"| "&amp;J99&amp;"| "&amp;MID(K99,FIND(MID(TRIM(K99),1,1),K99),LEN(K99))&amp;"| "&amp;L99&amp;"| "&amp;MID(M99,FIND(MID(TRIM(M99),1,1),M99),LEN(M99))&amp;"| "&amp;MID(N99,FIND(MID(TRIM(N99),1,1),N99),LEN(N99))&amp;"| "&amp;MID(O99,FIND(MID(TRIM(O99),1,1),O99),LEN(O99))&amp;"| "&amp;MID(P99,FIND(MID(TRIM(P99),1,1),P99),LEN(P99))&amp;"| "&amp;MID(Q99,FIND(MID(TRIM(Q99),1,1),Q99),LEN(Q99))&amp;"| "&amp;MID(R99,FIND(MID(TRIM(R99),1,1),R99),LEN(R99))</f>
        <v>'MALAWI| mw.png| +-500| 750| +850| ComfortAa-Medium| | #FFFFFF| 0| 15| #FFFFFF| | Malawi| #988B47| 1| 1| 0| 0',</v>
      </c>
    </row>
    <row r="100" spans="1:19" x14ac:dyDescent="0.25">
      <c r="A100" s="1" t="s">
        <v>117</v>
      </c>
      <c r="B100" t="s">
        <v>257</v>
      </c>
      <c r="C100">
        <v>-500</v>
      </c>
      <c r="D100">
        <v>850</v>
      </c>
      <c r="E100" s="1">
        <v>850</v>
      </c>
      <c r="F100" t="s">
        <v>18</v>
      </c>
      <c r="H100" t="s">
        <v>19</v>
      </c>
      <c r="I100">
        <v>0</v>
      </c>
      <c r="J100">
        <v>15</v>
      </c>
      <c r="K100" t="s">
        <v>19</v>
      </c>
      <c r="M100" t="s">
        <v>396</v>
      </c>
      <c r="N100" s="1" t="str">
        <f>VLOOKUP(B100,Sheet4!$A$1:$D$200,4,FALSE)</f>
        <v>#8CF4CF</v>
      </c>
      <c r="O100">
        <v>1</v>
      </c>
      <c r="P100">
        <v>1</v>
      </c>
      <c r="Q100">
        <v>0</v>
      </c>
      <c r="R100" t="s">
        <v>20</v>
      </c>
      <c r="S100" t="str">
        <f>"'"&amp;MID(A100,FIND(MID(TRIM(A100),1,1),A100),LEN(A100))&amp;"| "&amp;MID(B100,FIND(MID(TRIM(B100),1,1),B100),LEN(B100))&amp;"| +"&amp;C100&amp;"| "&amp;D100&amp;"| +"&amp;E100&amp;"| "&amp;MID(F100,FIND(MID(TRIM(F100),1,1),F100),LEN(F100))&amp;"| "&amp;G100&amp;"| "&amp;MID(H100,FIND(MID(TRIM(H100),1,1),H100),LEN(H100))&amp;"| "&amp;I100&amp;"| "&amp;J100&amp;"| "&amp;MID(K100,FIND(MID(TRIM(K100),1,1),K100),LEN(K100))&amp;"| "&amp;L100&amp;"| "&amp;MID(M100,FIND(MID(TRIM(M100),1,1),M100),LEN(M100))&amp;"| "&amp;MID(N100,FIND(MID(TRIM(N100),1,1),N100),LEN(N100))&amp;"| "&amp;MID(O100,FIND(MID(TRIM(O100),1,1),O100),LEN(O100))&amp;"| "&amp;MID(P100,FIND(MID(TRIM(P100),1,1),P100),LEN(P100))&amp;"| "&amp;MID(Q100,FIND(MID(TRIM(Q100),1,1),Q100),LEN(Q100))&amp;"| "&amp;MID(R100,FIND(MID(TRIM(R100),1,1),R100),LEN(R100))</f>
        <v>'MOZAMBIQUE| mz.png| +-500| 850| +850| ComfortAa-Medium| | #FFFFFF| 0| 15| #FFFFFF| | Mozambique| #8CF4CF| 1| 1| 0| 0',</v>
      </c>
    </row>
    <row r="101" spans="1:19" x14ac:dyDescent="0.25">
      <c r="A101" s="1" t="s">
        <v>119</v>
      </c>
      <c r="B101" t="s">
        <v>259</v>
      </c>
      <c r="C101">
        <v>-500</v>
      </c>
      <c r="D101">
        <v>1500</v>
      </c>
      <c r="E101" s="1">
        <v>850</v>
      </c>
      <c r="F101" t="s">
        <v>18</v>
      </c>
      <c r="H101" t="s">
        <v>19</v>
      </c>
      <c r="I101">
        <v>0</v>
      </c>
      <c r="J101">
        <v>15</v>
      </c>
      <c r="K101" t="s">
        <v>19</v>
      </c>
      <c r="M101" t="s">
        <v>398</v>
      </c>
      <c r="N101" s="1" t="str">
        <f>VLOOKUP(B101,Sheet4!$A$1:$D$200,4,FALSE)</f>
        <v>#C43E0A</v>
      </c>
      <c r="O101">
        <v>1</v>
      </c>
      <c r="P101">
        <v>1</v>
      </c>
      <c r="Q101">
        <v>0</v>
      </c>
      <c r="R101" t="s">
        <v>20</v>
      </c>
      <c r="S101" t="str">
        <f>"'"&amp;MID(A101,FIND(MID(TRIM(A101),1,1),A101),LEN(A101))&amp;"| "&amp;MID(B101,FIND(MID(TRIM(B101),1,1),B101),LEN(B101))&amp;"| +"&amp;C101&amp;"| "&amp;D101&amp;"| +"&amp;E101&amp;"| "&amp;MID(F101,FIND(MID(TRIM(F101),1,1),F101),LEN(F101))&amp;"| "&amp;G101&amp;"| "&amp;MID(H101,FIND(MID(TRIM(H101),1,1),H101),LEN(H101))&amp;"| "&amp;I101&amp;"| "&amp;J101&amp;"| "&amp;MID(K101,FIND(MID(TRIM(K101),1,1),K101),LEN(K101))&amp;"| "&amp;L101&amp;"| "&amp;MID(M101,FIND(MID(TRIM(M101),1,1),M101),LEN(M101))&amp;"| "&amp;MID(N101,FIND(MID(TRIM(N101),1,1),N101),LEN(N101))&amp;"| "&amp;MID(O101,FIND(MID(TRIM(O101),1,1),O101),LEN(O101))&amp;"| "&amp;MID(P101,FIND(MID(TRIM(P101),1,1),P101),LEN(P101))&amp;"| "&amp;MID(Q101,FIND(MID(TRIM(Q101),1,1),Q101),LEN(Q101))&amp;"| "&amp;MID(R101,FIND(MID(TRIM(R101),1,1),R101),LEN(R101))</f>
        <v>'NAMIBIA| na.png| +-500| 1500| +850| ComfortAa-Medium| | #FFFFFF| 0| 15| #FFFFFF| | Namibia| #C43E0A| 1| 1| 0| 0',</v>
      </c>
    </row>
    <row r="102" spans="1:19" x14ac:dyDescent="0.25">
      <c r="A102" s="1" t="s">
        <v>120</v>
      </c>
      <c r="B102" t="s">
        <v>260</v>
      </c>
      <c r="C102">
        <v>-500</v>
      </c>
      <c r="D102">
        <v>1700</v>
      </c>
      <c r="E102" s="1">
        <v>850</v>
      </c>
      <c r="F102" t="s">
        <v>18</v>
      </c>
      <c r="H102" t="s">
        <v>19</v>
      </c>
      <c r="I102">
        <v>0</v>
      </c>
      <c r="J102">
        <v>15</v>
      </c>
      <c r="K102" t="s">
        <v>19</v>
      </c>
      <c r="M102" t="s">
        <v>399</v>
      </c>
      <c r="N102" s="1" t="str">
        <f>VLOOKUP(B102,Sheet4!$A$1:$D$200,4,FALSE)</f>
        <v>#2464FE</v>
      </c>
      <c r="O102">
        <v>1</v>
      </c>
      <c r="P102">
        <v>1</v>
      </c>
      <c r="Q102">
        <v>0</v>
      </c>
      <c r="R102" t="s">
        <v>20</v>
      </c>
      <c r="S102" t="str">
        <f>"'"&amp;MID(A102,FIND(MID(TRIM(A102),1,1),A102),LEN(A102))&amp;"| "&amp;MID(B102,FIND(MID(TRIM(B102),1,1),B102),LEN(B102))&amp;"| +"&amp;C102&amp;"| "&amp;D102&amp;"| +"&amp;E102&amp;"| "&amp;MID(F102,FIND(MID(TRIM(F102),1,1),F102),LEN(F102))&amp;"| "&amp;G102&amp;"| "&amp;MID(H102,FIND(MID(TRIM(H102),1,1),H102),LEN(H102))&amp;"| "&amp;I102&amp;"| "&amp;J102&amp;"| "&amp;MID(K102,FIND(MID(TRIM(K102),1,1),K102),LEN(K102))&amp;"| "&amp;L102&amp;"| "&amp;MID(M102,FIND(MID(TRIM(M102),1,1),M102),LEN(M102))&amp;"| "&amp;MID(N102,FIND(MID(TRIM(N102),1,1),N102),LEN(N102))&amp;"| "&amp;MID(O102,FIND(MID(TRIM(O102),1,1),O102),LEN(O102))&amp;"| "&amp;MID(P102,FIND(MID(TRIM(P102),1,1),P102),LEN(P102))&amp;"| "&amp;MID(Q102,FIND(MID(TRIM(Q102),1,1),Q102),LEN(Q102))&amp;"| "&amp;MID(R102,FIND(MID(TRIM(R102),1,1),R102),LEN(R102))</f>
        <v>'NEW_CALEDONIA| nc.png| +-500| 1700| +850| ComfortAa-Medium| | #FFFFFF| 0| 15| #FFFFFF| | New Caledonia| #2464FE| 1| 1| 0| 0',</v>
      </c>
    </row>
    <row r="103" spans="1:19" x14ac:dyDescent="0.25">
      <c r="A103" s="1" t="s">
        <v>122</v>
      </c>
      <c r="B103" t="s">
        <v>262</v>
      </c>
      <c r="C103">
        <v>-500</v>
      </c>
      <c r="D103">
        <v>1500</v>
      </c>
      <c r="E103" s="1">
        <v>850</v>
      </c>
      <c r="F103" t="s">
        <v>18</v>
      </c>
      <c r="H103" t="s">
        <v>19</v>
      </c>
      <c r="I103">
        <v>0</v>
      </c>
      <c r="J103">
        <v>15</v>
      </c>
      <c r="K103" t="s">
        <v>19</v>
      </c>
      <c r="M103" t="s">
        <v>401</v>
      </c>
      <c r="N103" s="1" t="str">
        <f>VLOOKUP(B103,Sheet4!$A$1:$D$200,4,FALSE)</f>
        <v>#74A28E</v>
      </c>
      <c r="O103">
        <v>1</v>
      </c>
      <c r="P103">
        <v>1</v>
      </c>
      <c r="Q103">
        <v>0</v>
      </c>
      <c r="R103" t="s">
        <v>20</v>
      </c>
      <c r="S103" t="str">
        <f>"'"&amp;MID(A103,FIND(MID(TRIM(A103),1,1),A103),LEN(A103))&amp;"| "&amp;MID(B103,FIND(MID(TRIM(B103),1,1),B103),LEN(B103))&amp;"| +"&amp;C103&amp;"| "&amp;D103&amp;"| +"&amp;E103&amp;"| "&amp;MID(F103,FIND(MID(TRIM(F103),1,1),F103),LEN(F103))&amp;"| "&amp;G103&amp;"| "&amp;MID(H103,FIND(MID(TRIM(H103),1,1),H103),LEN(H103))&amp;"| "&amp;I103&amp;"| "&amp;J103&amp;"| "&amp;MID(K103,FIND(MID(TRIM(K103),1,1),K103),LEN(K103))&amp;"| "&amp;L103&amp;"| "&amp;MID(M103,FIND(MID(TRIM(M103),1,1),M103),LEN(M103))&amp;"| "&amp;MID(N103,FIND(MID(TRIM(N103),1,1),N103),LEN(N103))&amp;"| "&amp;MID(O103,FIND(MID(TRIM(O103),1,1),O103),LEN(O103))&amp;"| "&amp;MID(P103,FIND(MID(TRIM(P103),1,1),P103),LEN(P103))&amp;"| "&amp;MID(Q103,FIND(MID(TRIM(Q103),1,1),Q103),LEN(Q103))&amp;"| "&amp;MID(R103,FIND(MID(TRIM(R103),1,1),R103),LEN(R103))</f>
        <v>'NIGER| ne.png| +-500| 1500| +850| ComfortAa-Medium| | #FFFFFF| 0| 15| #FFFFFF| | Niger| #74A28E| 1| 1| 0| 0',</v>
      </c>
    </row>
    <row r="104" spans="1:19" x14ac:dyDescent="0.25">
      <c r="A104" t="s">
        <v>123</v>
      </c>
      <c r="B104" t="s">
        <v>263</v>
      </c>
      <c r="C104">
        <v>-500</v>
      </c>
      <c r="D104">
        <v>1500</v>
      </c>
      <c r="E104" s="1">
        <v>850</v>
      </c>
      <c r="F104" t="s">
        <v>18</v>
      </c>
      <c r="H104" t="s">
        <v>19</v>
      </c>
      <c r="I104">
        <v>0</v>
      </c>
      <c r="J104">
        <v>15</v>
      </c>
      <c r="K104" t="s">
        <v>19</v>
      </c>
      <c r="M104" t="s">
        <v>402</v>
      </c>
      <c r="N104" s="1" t="str">
        <f>VLOOKUP(B104,Sheet4!$A$1:$D$200,4,FALSE)</f>
        <v>#4113B6</v>
      </c>
      <c r="O104">
        <v>1</v>
      </c>
      <c r="P104">
        <v>1</v>
      </c>
      <c r="Q104">
        <v>0</v>
      </c>
      <c r="R104" t="s">
        <v>20</v>
      </c>
      <c r="S104" t="str">
        <f>"'"&amp;MID(A104,FIND(MID(TRIM(A104),1,1),A104),LEN(A104))&amp;"| "&amp;MID(B104,FIND(MID(TRIM(B104),1,1),B104),LEN(B104))&amp;"| +"&amp;C104&amp;"| "&amp;D104&amp;"| +"&amp;E104&amp;"| "&amp;MID(F104,FIND(MID(TRIM(F104),1,1),F104),LEN(F104))&amp;"| "&amp;G104&amp;"| "&amp;MID(H104,FIND(MID(TRIM(H104),1,1),H104),LEN(H104))&amp;"| "&amp;I104&amp;"| "&amp;J104&amp;"| "&amp;MID(K104,FIND(MID(TRIM(K104),1,1),K104),LEN(K104))&amp;"| "&amp;L104&amp;"| "&amp;MID(M104,FIND(MID(TRIM(M104),1,1),M104),LEN(M104))&amp;"| "&amp;MID(N104,FIND(MID(TRIM(N104),1,1),N104),LEN(N104))&amp;"| "&amp;MID(O104,FIND(MID(TRIM(O104),1,1),O104),LEN(O104))&amp;"| "&amp;MID(P104,FIND(MID(TRIM(P104),1,1),P104),LEN(P104))&amp;"| "&amp;MID(Q104,FIND(MID(TRIM(Q104),1,1),Q104),LEN(Q104))&amp;"| "&amp;MID(R104,FIND(MID(TRIM(R104),1,1),R104),LEN(R104))</f>
        <v>'NIGERIA| ng.png| +-500| 1500| +850| ComfortAa-Medium| | #FFFFFF| 0| 15| #FFFFFF| | Nigeria| #4113B6| 1| 1| 0| 0',</v>
      </c>
    </row>
    <row r="105" spans="1:19" x14ac:dyDescent="0.25">
      <c r="A105" s="1" t="s">
        <v>121</v>
      </c>
      <c r="B105" s="2" t="s">
        <v>261</v>
      </c>
      <c r="C105">
        <v>-500</v>
      </c>
      <c r="D105">
        <v>1500</v>
      </c>
      <c r="E105" s="1">
        <v>850</v>
      </c>
      <c r="F105" t="s">
        <v>18</v>
      </c>
      <c r="H105" t="s">
        <v>19</v>
      </c>
      <c r="I105">
        <v>0</v>
      </c>
      <c r="J105">
        <v>15</v>
      </c>
      <c r="K105" t="s">
        <v>19</v>
      </c>
      <c r="M105" t="s">
        <v>400</v>
      </c>
      <c r="N105" s="1" t="str">
        <f>VLOOKUP(B105,Sheet4!$A$1:$D$200,4,FALSE)</f>
        <v>#2B20F9</v>
      </c>
      <c r="O105">
        <v>1</v>
      </c>
      <c r="P105">
        <v>1</v>
      </c>
      <c r="Q105">
        <v>0</v>
      </c>
      <c r="R105" t="s">
        <v>20</v>
      </c>
      <c r="S105" t="str">
        <f>"'"&amp;MID(A105,FIND(MID(TRIM(A105),1,1),A105),LEN(A105))&amp;"| "&amp;MID(B105,FIND(MID(TRIM(B105),1,1),B105),LEN(B105))&amp;"| +"&amp;C105&amp;"| "&amp;D105&amp;"| +"&amp;E105&amp;"| "&amp;MID(F105,FIND(MID(TRIM(F105),1,1),F105),LEN(F105))&amp;"| "&amp;G105&amp;"| "&amp;MID(H105,FIND(MID(TRIM(H105),1,1),H105),LEN(H105))&amp;"| "&amp;I105&amp;"| "&amp;J105&amp;"| "&amp;MID(K105,FIND(MID(TRIM(K105),1,1),K105),LEN(K105))&amp;"| "&amp;L105&amp;"| "&amp;MID(M105,FIND(MID(TRIM(M105),1,1),M105),LEN(M105))&amp;"| "&amp;MID(N105,FIND(MID(TRIM(N105),1,1),N105),LEN(N105))&amp;"| "&amp;MID(O105,FIND(MID(TRIM(O105),1,1),O105),LEN(O105))&amp;"| "&amp;MID(P105,FIND(MID(TRIM(P105),1,1),P105),LEN(P105))&amp;"| "&amp;MID(Q105,FIND(MID(TRIM(Q105),1,1),Q105),LEN(Q105))&amp;"| "&amp;MID(R105,FIND(MID(TRIM(R105),1,1),R105),LEN(R105))</f>
        <v>'NICARAGUA| ni.png| +-500| 1500| +850| ComfortAa-Medium| | #FFFFFF| 0| 15| #FFFFFF| | Nicaragua| #2B20F9| 1| 1| 0| 0',</v>
      </c>
    </row>
    <row r="106" spans="1:19" x14ac:dyDescent="0.25">
      <c r="A106" s="1" t="s">
        <v>124</v>
      </c>
      <c r="B106" t="s">
        <v>264</v>
      </c>
      <c r="C106">
        <v>-500</v>
      </c>
      <c r="D106">
        <v>1500</v>
      </c>
      <c r="E106" s="1">
        <v>850</v>
      </c>
      <c r="F106" t="s">
        <v>18</v>
      </c>
      <c r="H106" t="s">
        <v>19</v>
      </c>
      <c r="I106">
        <v>0</v>
      </c>
      <c r="J106">
        <v>15</v>
      </c>
      <c r="K106" t="s">
        <v>19</v>
      </c>
      <c r="M106" t="s">
        <v>403</v>
      </c>
      <c r="N106" s="1" t="str">
        <f>VLOOKUP(B106,Sheet4!$A$1:$D$200,4,FALSE)</f>
        <v>#908B45</v>
      </c>
      <c r="O106">
        <v>1</v>
      </c>
      <c r="P106">
        <v>1</v>
      </c>
      <c r="Q106">
        <v>0</v>
      </c>
      <c r="R106" t="s">
        <v>20</v>
      </c>
      <c r="S106" t="str">
        <f>"'"&amp;MID(A106,FIND(MID(TRIM(A106),1,1),A106),LEN(A106))&amp;"| "&amp;MID(B106,FIND(MID(TRIM(B106),1,1),B106),LEN(B106))&amp;"| +"&amp;C106&amp;"| "&amp;D106&amp;"| +"&amp;E106&amp;"| "&amp;MID(F106,FIND(MID(TRIM(F106),1,1),F106),LEN(F106))&amp;"| "&amp;G106&amp;"| "&amp;MID(H106,FIND(MID(TRIM(H106),1,1),H106),LEN(H106))&amp;"| "&amp;I106&amp;"| "&amp;J106&amp;"| "&amp;MID(K106,FIND(MID(TRIM(K106),1,1),K106),LEN(K106))&amp;"| "&amp;L106&amp;"| "&amp;MID(M106,FIND(MID(TRIM(M106),1,1),M106),LEN(M106))&amp;"| "&amp;MID(N106,FIND(MID(TRIM(N106),1,1),N106),LEN(N106))&amp;"| "&amp;MID(O106,FIND(MID(TRIM(O106),1,1),O106),LEN(O106))&amp;"| "&amp;MID(P106,FIND(MID(TRIM(P106),1,1),P106),LEN(P106))&amp;"| "&amp;MID(Q106,FIND(MID(TRIM(Q106),1,1),Q106),LEN(Q106))&amp;"| "&amp;MID(R106,FIND(MID(TRIM(R106),1,1),R106),LEN(R106))</f>
        <v>'OMAN| om.png| +-500| 1500| +850| ComfortAa-Medium| | #FFFFFF| 0| 15| #FFFFFF| | Oman| #908B45| 1| 1| 0| 0',</v>
      </c>
    </row>
    <row r="107" spans="1:19" x14ac:dyDescent="0.25">
      <c r="A107" s="1" t="s">
        <v>127</v>
      </c>
      <c r="B107" t="s">
        <v>267</v>
      </c>
      <c r="C107">
        <v>-500</v>
      </c>
      <c r="D107">
        <v>1500</v>
      </c>
      <c r="E107" s="1">
        <v>850</v>
      </c>
      <c r="F107" t="s">
        <v>18</v>
      </c>
      <c r="H107" t="s">
        <v>19</v>
      </c>
      <c r="I107">
        <v>0</v>
      </c>
      <c r="J107">
        <v>15</v>
      </c>
      <c r="K107" t="s">
        <v>19</v>
      </c>
      <c r="M107" t="s">
        <v>406</v>
      </c>
      <c r="N107" s="1" t="str">
        <f>VLOOKUP(B107,Sheet4!$A$1:$D$200,4,FALSE)</f>
        <v>#48ED66</v>
      </c>
      <c r="O107">
        <v>1</v>
      </c>
      <c r="P107">
        <v>1</v>
      </c>
      <c r="Q107">
        <v>0</v>
      </c>
      <c r="R107" t="s">
        <v>20</v>
      </c>
      <c r="S107" t="str">
        <f>"'"&amp;MID(A107,FIND(MID(TRIM(A107),1,1),A107),LEN(A107))&amp;"| "&amp;MID(B107,FIND(MID(TRIM(B107),1,1),B107),LEN(B107))&amp;"| +"&amp;C107&amp;"| "&amp;D107&amp;"| +"&amp;E107&amp;"| "&amp;MID(F107,FIND(MID(TRIM(F107),1,1),F107),LEN(F107))&amp;"| "&amp;G107&amp;"| "&amp;MID(H107,FIND(MID(TRIM(H107),1,1),H107),LEN(H107))&amp;"| "&amp;I107&amp;"| "&amp;J107&amp;"| "&amp;MID(K107,FIND(MID(TRIM(K107),1,1),K107),LEN(K107))&amp;"| "&amp;L107&amp;"| "&amp;MID(M107,FIND(MID(TRIM(M107),1,1),M107),LEN(M107))&amp;"| "&amp;MID(N107,FIND(MID(TRIM(N107),1,1),N107),LEN(N107))&amp;"| "&amp;MID(O107,FIND(MID(TRIM(O107),1,1),O107),LEN(O107))&amp;"| "&amp;MID(P107,FIND(MID(TRIM(P107),1,1),P107),LEN(P107))&amp;"| "&amp;MID(Q107,FIND(MID(TRIM(Q107),1,1),Q107),LEN(Q107))&amp;"| "&amp;MID(R107,FIND(MID(TRIM(R107),1,1),R107),LEN(R107))</f>
        <v>'PUERTO_RICO| pr.png| +-500| 1500| +850| ComfortAa-Medium| | #FFFFFF| 0| 15| #FFFFFF| | Puerto Rico| #48ED66| 1| 1| 0| 0',</v>
      </c>
    </row>
    <row r="108" spans="1:19" x14ac:dyDescent="0.25">
      <c r="A108" s="1" t="s">
        <v>125</v>
      </c>
      <c r="B108" s="2" t="s">
        <v>265</v>
      </c>
      <c r="C108">
        <v>-500</v>
      </c>
      <c r="D108">
        <v>1500</v>
      </c>
      <c r="E108" s="1">
        <v>850</v>
      </c>
      <c r="F108" t="s">
        <v>18</v>
      </c>
      <c r="H108" t="s">
        <v>19</v>
      </c>
      <c r="I108">
        <v>0</v>
      </c>
      <c r="J108">
        <v>15</v>
      </c>
      <c r="K108" t="s">
        <v>19</v>
      </c>
      <c r="M108" t="s">
        <v>404</v>
      </c>
      <c r="N108" s="1" t="str">
        <f>VLOOKUP(B108,Sheet4!$A$1:$D$200,4,FALSE)</f>
        <v>#37089C</v>
      </c>
      <c r="O108">
        <v>1</v>
      </c>
      <c r="P108">
        <v>1</v>
      </c>
      <c r="Q108">
        <v>0</v>
      </c>
      <c r="R108" t="s">
        <v>20</v>
      </c>
      <c r="S108" t="str">
        <f>"'"&amp;MID(A108,FIND(MID(TRIM(A108),1,1),A108),LEN(A108))&amp;"| "&amp;MID(B108,FIND(MID(TRIM(B108),1,1),B108),LEN(B108))&amp;"| +"&amp;C108&amp;"| "&amp;D108&amp;"| +"&amp;E108&amp;"| "&amp;MID(F108,FIND(MID(TRIM(F108),1,1),F108),LEN(F108))&amp;"| "&amp;G108&amp;"| "&amp;MID(H108,FIND(MID(TRIM(H108),1,1),H108),LEN(H108))&amp;"| "&amp;I108&amp;"| "&amp;J108&amp;"| "&amp;MID(K108,FIND(MID(TRIM(K108),1,1),K108),LEN(K108))&amp;"| "&amp;L108&amp;"| "&amp;MID(M108,FIND(MID(TRIM(M108),1,1),M108),LEN(M108))&amp;"| "&amp;MID(N108,FIND(MID(TRIM(N108),1,1),N108),LEN(N108))&amp;"| "&amp;MID(O108,FIND(MID(TRIM(O108),1,1),O108),LEN(O108))&amp;"| "&amp;MID(P108,FIND(MID(TRIM(P108),1,1),P108),LEN(P108))&amp;"| "&amp;MID(Q108,FIND(MID(TRIM(Q108),1,1),Q108),LEN(Q108))&amp;"| "&amp;MID(R108,FIND(MID(TRIM(R108),1,1),R108),LEN(R108))</f>
        <v>'PALESTINE| ps.png| +-500| 1500| +850| ComfortAa-Medium| | #FFFFFF| 0| 15| #FFFFFF| | Palestine| #37089C| 1| 1| 0| 0',</v>
      </c>
    </row>
    <row r="109" spans="1:19" x14ac:dyDescent="0.25">
      <c r="A109" s="1" t="s">
        <v>126</v>
      </c>
      <c r="B109" t="s">
        <v>266</v>
      </c>
      <c r="C109">
        <v>-500</v>
      </c>
      <c r="D109">
        <v>1500</v>
      </c>
      <c r="E109" s="1">
        <v>850</v>
      </c>
      <c r="F109" t="s">
        <v>18</v>
      </c>
      <c r="H109" t="s">
        <v>19</v>
      </c>
      <c r="I109">
        <v>0</v>
      </c>
      <c r="J109">
        <v>15</v>
      </c>
      <c r="K109" t="s">
        <v>19</v>
      </c>
      <c r="M109" t="s">
        <v>405</v>
      </c>
      <c r="N109" s="1" t="str">
        <f>VLOOKUP(B109,Sheet4!$A$1:$D$200,4,FALSE)</f>
        <v>#711CB1</v>
      </c>
      <c r="O109">
        <v>1</v>
      </c>
      <c r="P109">
        <v>1</v>
      </c>
      <c r="Q109">
        <v>0</v>
      </c>
      <c r="R109" t="s">
        <v>20</v>
      </c>
      <c r="S109" t="str">
        <f>"'"&amp;MID(A109,FIND(MID(TRIM(A109),1,1),A109),LEN(A109))&amp;"| "&amp;MID(B109,FIND(MID(TRIM(B109),1,1),B109),LEN(B109))&amp;"| +"&amp;C109&amp;"| "&amp;D109&amp;"| +"&amp;E109&amp;"| "&amp;MID(F109,FIND(MID(TRIM(F109),1,1),F109),LEN(F109))&amp;"| "&amp;G109&amp;"| "&amp;MID(H109,FIND(MID(TRIM(H109),1,1),H109),LEN(H109))&amp;"| "&amp;I109&amp;"| "&amp;J109&amp;"| "&amp;MID(K109,FIND(MID(TRIM(K109),1,1),K109),LEN(K109))&amp;"| "&amp;L109&amp;"| "&amp;MID(M109,FIND(MID(TRIM(M109),1,1),M109),LEN(M109))&amp;"| "&amp;MID(N109,FIND(MID(TRIM(N109),1,1),N109),LEN(N109))&amp;"| "&amp;MID(O109,FIND(MID(TRIM(O109),1,1),O109),LEN(O109))&amp;"| "&amp;MID(P109,FIND(MID(TRIM(P109),1,1),P109),LEN(P109))&amp;"| "&amp;MID(Q109,FIND(MID(TRIM(Q109),1,1),Q109),LEN(Q109))&amp;"| "&amp;MID(R109,FIND(MID(TRIM(R109),1,1),R109),LEN(R109))</f>
        <v>'PARAGUAY| py.png| +-500| 1500| +850| ComfortAa-Medium| | #FFFFFF| 0| 15| #FFFFFF| | Paraguay| #711CB1| 1| 1| 0| 0',</v>
      </c>
    </row>
    <row r="110" spans="1:19" x14ac:dyDescent="0.25">
      <c r="A110" s="1" t="s">
        <v>128</v>
      </c>
      <c r="B110" t="s">
        <v>268</v>
      </c>
      <c r="C110">
        <v>-500</v>
      </c>
      <c r="D110">
        <v>1500</v>
      </c>
      <c r="E110" s="1">
        <v>850</v>
      </c>
      <c r="F110" t="s">
        <v>18</v>
      </c>
      <c r="H110" t="s">
        <v>19</v>
      </c>
      <c r="I110">
        <v>0</v>
      </c>
      <c r="J110">
        <v>15</v>
      </c>
      <c r="K110" t="s">
        <v>19</v>
      </c>
      <c r="M110" t="s">
        <v>407</v>
      </c>
      <c r="N110" s="1" t="str">
        <f>VLOOKUP(B110,Sheet4!$A$1:$D$200,4,FALSE)</f>
        <v>#C5D47C</v>
      </c>
      <c r="O110">
        <v>1</v>
      </c>
      <c r="P110">
        <v>1</v>
      </c>
      <c r="Q110">
        <v>0</v>
      </c>
      <c r="R110" t="s">
        <v>20</v>
      </c>
      <c r="S110" t="str">
        <f>"'"&amp;MID(A110,FIND(MID(TRIM(A110),1,1),A110),LEN(A110))&amp;"| "&amp;MID(B110,FIND(MID(TRIM(B110),1,1),B110),LEN(B110))&amp;"| +"&amp;C110&amp;"| "&amp;D110&amp;"| +"&amp;E110&amp;"| "&amp;MID(F110,FIND(MID(TRIM(F110),1,1),F110),LEN(F110))&amp;"| "&amp;G110&amp;"| "&amp;MID(H110,FIND(MID(TRIM(H110),1,1),H110),LEN(H110))&amp;"| "&amp;I110&amp;"| "&amp;J110&amp;"| "&amp;MID(K110,FIND(MID(TRIM(K110),1,1),K110),LEN(K110))&amp;"| "&amp;L110&amp;"| "&amp;MID(M110,FIND(MID(TRIM(M110),1,1),M110),LEN(M110))&amp;"| "&amp;MID(N110,FIND(MID(TRIM(N110),1,1),N110),LEN(N110))&amp;"| "&amp;MID(O110,FIND(MID(TRIM(O110),1,1),O110),LEN(O110))&amp;"| "&amp;MID(P110,FIND(MID(TRIM(P110),1,1),P110),LEN(P110))&amp;"| "&amp;MID(Q110,FIND(MID(TRIM(Q110),1,1),Q110),LEN(Q110))&amp;"| "&amp;MID(R110,FIND(MID(TRIM(R110),1,1),R110),LEN(R110))</f>
        <v>'RWANDA| rw.png| +-500| 1500| +850| ComfortAa-Medium| | #FFFFFF| 0| 15| #FFFFFF| | Rwanda| #C5D47C| 1| 1| 0| 0',</v>
      </c>
    </row>
    <row r="111" spans="1:19" x14ac:dyDescent="0.25">
      <c r="A111" s="1" t="s">
        <v>135</v>
      </c>
      <c r="B111" t="s">
        <v>275</v>
      </c>
      <c r="C111">
        <v>-500</v>
      </c>
      <c r="D111">
        <v>1500</v>
      </c>
      <c r="E111" s="1">
        <v>850</v>
      </c>
      <c r="F111" t="s">
        <v>18</v>
      </c>
      <c r="H111" t="s">
        <v>19</v>
      </c>
      <c r="I111">
        <v>0</v>
      </c>
      <c r="J111">
        <v>15</v>
      </c>
      <c r="K111" t="s">
        <v>19</v>
      </c>
      <c r="M111" t="s">
        <v>414</v>
      </c>
      <c r="N111" s="1" t="str">
        <f>VLOOKUP(B111,Sheet4!$A$1:$D$200,4,FALSE)</f>
        <v>#1F421F</v>
      </c>
      <c r="O111">
        <v>1</v>
      </c>
      <c r="P111">
        <v>1</v>
      </c>
      <c r="Q111">
        <v>0</v>
      </c>
      <c r="R111" t="s">
        <v>20</v>
      </c>
      <c r="S111" t="str">
        <f>"'"&amp;MID(A111,FIND(MID(TRIM(A111),1,1),A111),LEN(A111))&amp;"| "&amp;MID(B111,FIND(MID(TRIM(B111),1,1),B111),LEN(B111))&amp;"| +"&amp;C111&amp;"| "&amp;D111&amp;"| +"&amp;E111&amp;"| "&amp;MID(F111,FIND(MID(TRIM(F111),1,1),F111),LEN(F111))&amp;"| "&amp;G111&amp;"| "&amp;MID(H111,FIND(MID(TRIM(H111),1,1),H111),LEN(H111))&amp;"| "&amp;I111&amp;"| "&amp;J111&amp;"| "&amp;MID(K111,FIND(MID(TRIM(K111),1,1),K111),LEN(K111))&amp;"| "&amp;L111&amp;"| "&amp;MID(M111,FIND(MID(TRIM(M111),1,1),M111),LEN(M111))&amp;"| "&amp;MID(N111,FIND(MID(TRIM(N111),1,1),N111),LEN(N111))&amp;"| "&amp;MID(O111,FIND(MID(TRIM(O111),1,1),O111),LEN(O111))&amp;"| "&amp;MID(P111,FIND(MID(TRIM(P111),1,1),P111),LEN(P111))&amp;"| "&amp;MID(Q111,FIND(MID(TRIM(Q111),1,1),Q111),LEN(Q111))&amp;"| "&amp;MID(R111,FIND(MID(TRIM(R111),1,1),R111),LEN(R111))</f>
        <v>'SEYCHELLES| sc.png| +-500| 1500| +850| ComfortAa-Medium| | #FFFFFF| 0| 15| #FFFFFF| | Seychelles| #1F421F| 1| 1| 0| 0',</v>
      </c>
    </row>
    <row r="112" spans="1:19" x14ac:dyDescent="0.25">
      <c r="A112" s="1" t="s">
        <v>141</v>
      </c>
      <c r="B112" t="s">
        <v>281</v>
      </c>
      <c r="C112">
        <v>-500</v>
      </c>
      <c r="D112">
        <v>1500</v>
      </c>
      <c r="E112" s="1">
        <v>850</v>
      </c>
      <c r="F112" t="s">
        <v>18</v>
      </c>
      <c r="H112" t="s">
        <v>19</v>
      </c>
      <c r="I112">
        <v>0</v>
      </c>
      <c r="J112">
        <v>15</v>
      </c>
      <c r="K112" t="s">
        <v>19</v>
      </c>
      <c r="M112" t="s">
        <v>420</v>
      </c>
      <c r="N112" s="1" t="str">
        <f>VLOOKUP(B112,Sheet4!$A$1:$D$200,4,FALSE)</f>
        <v>#F877E4</v>
      </c>
      <c r="O112">
        <v>1</v>
      </c>
      <c r="P112">
        <v>1</v>
      </c>
      <c r="Q112">
        <v>0</v>
      </c>
      <c r="R112" t="s">
        <v>20</v>
      </c>
      <c r="S112" t="str">
        <f>"'"&amp;MID(A112,FIND(MID(TRIM(A112),1,1),A112),LEN(A112))&amp;"| "&amp;MID(B112,FIND(MID(TRIM(B112),1,1),B112),LEN(B112))&amp;"| +"&amp;C112&amp;"| "&amp;D112&amp;"| +"&amp;E112&amp;"| "&amp;MID(F112,FIND(MID(TRIM(F112),1,1),F112),LEN(F112))&amp;"| "&amp;G112&amp;"| "&amp;MID(H112,FIND(MID(TRIM(H112),1,1),H112),LEN(H112))&amp;"| "&amp;I112&amp;"| "&amp;J112&amp;"| "&amp;MID(K112,FIND(MID(TRIM(K112),1,1),K112),LEN(K112))&amp;"| "&amp;L112&amp;"| "&amp;MID(M112,FIND(MID(TRIM(M112),1,1),M112),LEN(M112))&amp;"| "&amp;MID(N112,FIND(MID(TRIM(N112),1,1),N112),LEN(N112))&amp;"| "&amp;MID(O112,FIND(MID(TRIM(O112),1,1),O112),LEN(O112))&amp;"| "&amp;MID(P112,FIND(MID(TRIM(P112),1,1),P112),LEN(P112))&amp;"| "&amp;MID(Q112,FIND(MID(TRIM(Q112),1,1),Q112),LEN(Q112))&amp;"| "&amp;MID(R112,FIND(MID(TRIM(R112),1,1),R112),LEN(R112))</f>
        <v>'SUDAN| sd.png| +-500| 1500| +850| ComfortAa-Medium| | #FFFFFF| 0| 15| #FFFFFF| | Sudan| #F877E4| 1| 1| 0| 0',</v>
      </c>
    </row>
    <row r="113" spans="1:19" x14ac:dyDescent="0.25">
      <c r="A113" s="1" t="s">
        <v>138</v>
      </c>
      <c r="B113" t="s">
        <v>278</v>
      </c>
      <c r="C113">
        <v>-500</v>
      </c>
      <c r="D113">
        <v>1500</v>
      </c>
      <c r="E113" s="1">
        <v>850</v>
      </c>
      <c r="F113" t="s">
        <v>18</v>
      </c>
      <c r="H113" t="s">
        <v>19</v>
      </c>
      <c r="I113">
        <v>0</v>
      </c>
      <c r="J113">
        <v>15</v>
      </c>
      <c r="K113" t="s">
        <v>19</v>
      </c>
      <c r="M113" t="s">
        <v>417</v>
      </c>
      <c r="N113" s="1" t="str">
        <f>VLOOKUP(B113,Sheet4!$A$1:$D$200,4,FALSE)</f>
        <v>#36050D</v>
      </c>
      <c r="O113">
        <v>1</v>
      </c>
      <c r="P113">
        <v>1</v>
      </c>
      <c r="Q113">
        <v>0</v>
      </c>
      <c r="R113" t="s">
        <v>20</v>
      </c>
      <c r="S113" t="str">
        <f>"'"&amp;MID(A113,FIND(MID(TRIM(A113),1,1),A113),LEN(A113))&amp;"| "&amp;MID(B113,FIND(MID(TRIM(B113),1,1),B113),LEN(B113))&amp;"| +"&amp;C113&amp;"| "&amp;D113&amp;"| +"&amp;E113&amp;"| "&amp;MID(F113,FIND(MID(TRIM(F113),1,1),F113),LEN(F113))&amp;"| "&amp;G113&amp;"| "&amp;MID(H113,FIND(MID(TRIM(H113),1,1),H113),LEN(H113))&amp;"| "&amp;I113&amp;"| "&amp;J113&amp;"| "&amp;MID(K113,FIND(MID(TRIM(K113),1,1),K113),LEN(K113))&amp;"| "&amp;L113&amp;"| "&amp;MID(M113,FIND(MID(TRIM(M113),1,1),M113),LEN(M113))&amp;"| "&amp;MID(N113,FIND(MID(TRIM(N113),1,1),N113),LEN(N113))&amp;"| "&amp;MID(O113,FIND(MID(TRIM(O113),1,1),O113),LEN(O113))&amp;"| "&amp;MID(P113,FIND(MID(TRIM(P113),1,1),P113),LEN(P113))&amp;"| "&amp;MID(Q113,FIND(MID(TRIM(Q113),1,1),Q113),LEN(Q113))&amp;"| "&amp;MID(R113,FIND(MID(TRIM(R113),1,1),R113),LEN(R113))</f>
        <v>'SLOVENIA| si.png| +-500| 1500| +850| ComfortAa-Medium| | #FFFFFF| 0| 15| #FFFFFF| | Slovenia| #36050D| 1| 1| 0| 0',</v>
      </c>
    </row>
    <row r="114" spans="1:19" x14ac:dyDescent="0.25">
      <c r="A114" s="1" t="s">
        <v>137</v>
      </c>
      <c r="B114" t="s">
        <v>277</v>
      </c>
      <c r="C114">
        <v>-500</v>
      </c>
      <c r="D114">
        <v>1500</v>
      </c>
      <c r="E114" s="1">
        <v>850</v>
      </c>
      <c r="F114" t="s">
        <v>18</v>
      </c>
      <c r="H114" t="s">
        <v>19</v>
      </c>
      <c r="I114">
        <v>0</v>
      </c>
      <c r="J114">
        <v>15</v>
      </c>
      <c r="K114" t="s">
        <v>19</v>
      </c>
      <c r="M114" t="s">
        <v>416</v>
      </c>
      <c r="N114" s="1" t="str">
        <f>VLOOKUP(B114,Sheet4!$A$1:$D$200,4,FALSE)</f>
        <v>#04447C</v>
      </c>
      <c r="O114">
        <v>1</v>
      </c>
      <c r="P114">
        <v>1</v>
      </c>
      <c r="Q114">
        <v>0</v>
      </c>
      <c r="R114" t="s">
        <v>20</v>
      </c>
      <c r="S114" t="str">
        <f>"'"&amp;MID(A114,FIND(MID(TRIM(A114),1,1),A114),LEN(A114))&amp;"| "&amp;MID(B114,FIND(MID(TRIM(B114),1,1),B114),LEN(B114))&amp;"| +"&amp;C114&amp;"| "&amp;D114&amp;"| +"&amp;E114&amp;"| "&amp;MID(F114,FIND(MID(TRIM(F114),1,1),F114),LEN(F114))&amp;"| "&amp;G114&amp;"| "&amp;MID(H114,FIND(MID(TRIM(H114),1,1),H114),LEN(H114))&amp;"| "&amp;I114&amp;"| "&amp;J114&amp;"| "&amp;MID(K114,FIND(MID(TRIM(K114),1,1),K114),LEN(K114))&amp;"| "&amp;L114&amp;"| "&amp;MID(M114,FIND(MID(TRIM(M114),1,1),M114),LEN(M114))&amp;"| "&amp;MID(N114,FIND(MID(TRIM(N114),1,1),N114),LEN(N114))&amp;"| "&amp;MID(O114,FIND(MID(TRIM(O114),1,1),O114),LEN(O114))&amp;"| "&amp;MID(P114,FIND(MID(TRIM(P114),1,1),P114),LEN(P114))&amp;"| "&amp;MID(Q114,FIND(MID(TRIM(Q114),1,1),Q114),LEN(Q114))&amp;"| "&amp;MID(R114,FIND(MID(TRIM(R114),1,1),R114),LEN(R114))</f>
        <v>'SLOVAKIA| sk.png| +-500| 1500| +850| ComfortAa-Medium| | #FFFFFF| 0| 15| #FFFFFF| | Slovakia| #04447C| 1| 1| 0| 0',</v>
      </c>
    </row>
    <row r="115" spans="1:19" x14ac:dyDescent="0.25">
      <c r="A115" t="s">
        <v>136</v>
      </c>
      <c r="B115" t="s">
        <v>276</v>
      </c>
      <c r="C115">
        <v>-500</v>
      </c>
      <c r="D115">
        <v>1200</v>
      </c>
      <c r="E115" s="1">
        <v>850</v>
      </c>
      <c r="F115" t="s">
        <v>18</v>
      </c>
      <c r="H115" t="s">
        <v>19</v>
      </c>
      <c r="I115">
        <v>0</v>
      </c>
      <c r="J115">
        <v>15</v>
      </c>
      <c r="K115" t="s">
        <v>19</v>
      </c>
      <c r="M115" t="s">
        <v>415</v>
      </c>
      <c r="N115" s="1" t="str">
        <f>VLOOKUP(B115,Sheet4!$A$1:$D$200,4,FALSE)</f>
        <v>#0E4C79</v>
      </c>
      <c r="O115">
        <v>1</v>
      </c>
      <c r="P115">
        <v>1</v>
      </c>
      <c r="Q115">
        <v>0</v>
      </c>
      <c r="R115" t="s">
        <v>20</v>
      </c>
      <c r="S115" t="str">
        <f>"'"&amp;MID(A115,FIND(MID(TRIM(A115),1,1),A115),LEN(A115))&amp;"| "&amp;MID(B115,FIND(MID(TRIM(B115),1,1),B115),LEN(B115))&amp;"| +"&amp;C115&amp;"| "&amp;D115&amp;"| +"&amp;E115&amp;"| "&amp;MID(F115,FIND(MID(TRIM(F115),1,1),F115),LEN(F115))&amp;"| "&amp;G115&amp;"| "&amp;MID(H115,FIND(MID(TRIM(H115),1,1),H115),LEN(H115))&amp;"| "&amp;I115&amp;"| "&amp;J115&amp;"| "&amp;MID(K115,FIND(MID(TRIM(K115),1,1),K115),LEN(K115))&amp;"| "&amp;L115&amp;"| "&amp;MID(M115,FIND(MID(TRIM(M115),1,1),M115),LEN(M115))&amp;"| "&amp;MID(N115,FIND(MID(TRIM(N115),1,1),N115),LEN(N115))&amp;"| "&amp;MID(O115,FIND(MID(TRIM(O115),1,1),O115),LEN(O115))&amp;"| "&amp;MID(P115,FIND(MID(TRIM(P115),1,1),P115),LEN(P115))&amp;"| "&amp;MID(Q115,FIND(MID(TRIM(Q115),1,1),Q115),LEN(Q115))&amp;"| "&amp;MID(R115,FIND(MID(TRIM(R115),1,1),R115),LEN(R115))</f>
        <v>'SIERRA_LEONE| sl.png| +-500| 1200| +850| ComfortAa-Medium| | #FFFFFF| 0| 15| #FFFFFF| | Sierra Leone| #0E4C79| 1| 1| 0| 0',</v>
      </c>
    </row>
    <row r="116" spans="1:19" x14ac:dyDescent="0.25">
      <c r="A116" s="1" t="s">
        <v>132</v>
      </c>
      <c r="B116" s="2" t="s">
        <v>272</v>
      </c>
      <c r="C116">
        <v>-500</v>
      </c>
      <c r="D116">
        <v>1200</v>
      </c>
      <c r="E116" s="1">
        <v>850</v>
      </c>
      <c r="F116" t="s">
        <v>18</v>
      </c>
      <c r="H116" t="s">
        <v>19</v>
      </c>
      <c r="I116">
        <v>0</v>
      </c>
      <c r="J116">
        <v>15</v>
      </c>
      <c r="K116" t="s">
        <v>19</v>
      </c>
      <c r="M116" t="s">
        <v>411</v>
      </c>
      <c r="N116" s="1" t="str">
        <f>VLOOKUP(B116,Sheet4!$A$1:$D$200,4,FALSE)</f>
        <v>#B9A87E</v>
      </c>
      <c r="O116">
        <v>1</v>
      </c>
      <c r="P116">
        <v>1</v>
      </c>
      <c r="Q116">
        <v>0</v>
      </c>
      <c r="R116" t="s">
        <v>20</v>
      </c>
      <c r="S116" t="str">
        <f>"'"&amp;MID(A116,FIND(MID(TRIM(A116),1,1),A116),LEN(A116))&amp;"| "&amp;MID(B116,FIND(MID(TRIM(B116),1,1),B116),LEN(B116))&amp;"| +"&amp;C116&amp;"| "&amp;D116&amp;"| +"&amp;E116&amp;"| "&amp;MID(F116,FIND(MID(TRIM(F116),1,1),F116),LEN(F116))&amp;"| "&amp;G116&amp;"| "&amp;MID(H116,FIND(MID(TRIM(H116),1,1),H116),LEN(H116))&amp;"| "&amp;I116&amp;"| "&amp;J116&amp;"| "&amp;MID(K116,FIND(MID(TRIM(K116),1,1),K116),LEN(K116))&amp;"| "&amp;L116&amp;"| "&amp;MID(M116,FIND(MID(TRIM(M116),1,1),M116),LEN(M116))&amp;"| "&amp;MID(N116,FIND(MID(TRIM(N116),1,1),N116),LEN(N116))&amp;"| "&amp;MID(O116,FIND(MID(TRIM(O116),1,1),O116),LEN(O116))&amp;"| "&amp;MID(P116,FIND(MID(TRIM(P116),1,1),P116),LEN(P116))&amp;"| "&amp;MID(Q116,FIND(MID(TRIM(Q116),1,1),Q116),LEN(Q116))&amp;"| "&amp;MID(R116,FIND(MID(TRIM(R116),1,1),R116),LEN(R116))</f>
        <v>'SAN_MARINO| sm.png| +-500| 1200| +850| ComfortAa-Medium| | #FFFFFF| 0| 15| #FFFFFF| | San Marino| #B9A87E| 1| 1| 0| 0',</v>
      </c>
    </row>
    <row r="117" spans="1:19" x14ac:dyDescent="0.25">
      <c r="A117" s="1" t="s">
        <v>134</v>
      </c>
      <c r="B117" t="s">
        <v>274</v>
      </c>
      <c r="C117">
        <v>-500</v>
      </c>
      <c r="D117">
        <v>1500</v>
      </c>
      <c r="E117" s="1">
        <v>850</v>
      </c>
      <c r="F117" t="s">
        <v>18</v>
      </c>
      <c r="H117" t="s">
        <v>19</v>
      </c>
      <c r="I117">
        <v>0</v>
      </c>
      <c r="J117">
        <v>15</v>
      </c>
      <c r="K117" t="s">
        <v>19</v>
      </c>
      <c r="M117" t="s">
        <v>413</v>
      </c>
      <c r="N117" s="1" t="str">
        <f>VLOOKUP(B117,Sheet4!$A$1:$D$200,4,FALSE)</f>
        <v>#233F74</v>
      </c>
      <c r="O117">
        <v>1</v>
      </c>
      <c r="P117">
        <v>1</v>
      </c>
      <c r="Q117">
        <v>0</v>
      </c>
      <c r="R117" t="s">
        <v>20</v>
      </c>
      <c r="S117" t="str">
        <f>"'"&amp;MID(A117,FIND(MID(TRIM(A117),1,1),A117),LEN(A117))&amp;"| "&amp;MID(B117,FIND(MID(TRIM(B117),1,1),B117),LEN(B117))&amp;"| +"&amp;C117&amp;"| "&amp;D117&amp;"| +"&amp;E117&amp;"| "&amp;MID(F117,FIND(MID(TRIM(F117),1,1),F117),LEN(F117))&amp;"| "&amp;G117&amp;"| "&amp;MID(H117,FIND(MID(TRIM(H117),1,1),H117),LEN(H117))&amp;"| "&amp;I117&amp;"| "&amp;J117&amp;"| "&amp;MID(K117,FIND(MID(TRIM(K117),1,1),K117),LEN(K117))&amp;"| "&amp;L117&amp;"| "&amp;MID(M117,FIND(MID(TRIM(M117),1,1),M117),LEN(M117))&amp;"| "&amp;MID(N117,FIND(MID(TRIM(N117),1,1),N117),LEN(N117))&amp;"| "&amp;MID(O117,FIND(MID(TRIM(O117),1,1),O117),LEN(O117))&amp;"| "&amp;MID(P117,FIND(MID(TRIM(P117),1,1),P117),LEN(P117))&amp;"| "&amp;MID(Q117,FIND(MID(TRIM(Q117),1,1),Q117),LEN(Q117))&amp;"| "&amp;MID(R117,FIND(MID(TRIM(R117),1,1),R117),LEN(R117))</f>
        <v>'SENEGAL| sn.png| +-500| 1500| +850| ComfortAa-Medium| | #FFFFFF| 0| 15| #FFFFFF| | Senegal| #233F74| 1| 1| 0| 0',</v>
      </c>
    </row>
    <row r="118" spans="1:19" x14ac:dyDescent="0.25">
      <c r="A118" s="1" t="s">
        <v>139</v>
      </c>
      <c r="B118" s="2" t="s">
        <v>279</v>
      </c>
      <c r="C118">
        <v>-500</v>
      </c>
      <c r="D118">
        <v>1000</v>
      </c>
      <c r="E118" s="1">
        <v>850</v>
      </c>
      <c r="F118" t="s">
        <v>18</v>
      </c>
      <c r="H118" t="s">
        <v>19</v>
      </c>
      <c r="I118">
        <v>0</v>
      </c>
      <c r="J118">
        <v>15</v>
      </c>
      <c r="K118" t="s">
        <v>19</v>
      </c>
      <c r="M118" t="s">
        <v>418</v>
      </c>
      <c r="N118" s="1" t="str">
        <f>VLOOKUP(B118,Sheet4!$A$1:$D$200,4,FALSE)</f>
        <v>#F8DF1D</v>
      </c>
      <c r="O118">
        <v>1</v>
      </c>
      <c r="P118">
        <v>1</v>
      </c>
      <c r="Q118">
        <v>0</v>
      </c>
      <c r="R118" t="s">
        <v>20</v>
      </c>
      <c r="S118" t="str">
        <f>"'"&amp;MID(A118,FIND(MID(TRIM(A118),1,1),A118),LEN(A118))&amp;"| "&amp;MID(B118,FIND(MID(TRIM(B118),1,1),B118),LEN(B118))&amp;"| +"&amp;C118&amp;"| "&amp;D118&amp;"| +"&amp;E118&amp;"| "&amp;MID(F118,FIND(MID(TRIM(F118),1,1),F118),LEN(F118))&amp;"| "&amp;G118&amp;"| "&amp;MID(H118,FIND(MID(TRIM(H118),1,1),H118),LEN(H118))&amp;"| "&amp;I118&amp;"| "&amp;J118&amp;"| "&amp;MID(K118,FIND(MID(TRIM(K118),1,1),K118),LEN(K118))&amp;"| "&amp;L118&amp;"| "&amp;MID(M118,FIND(MID(TRIM(M118),1,1),M118),LEN(M118))&amp;"| "&amp;MID(N118,FIND(MID(TRIM(N118),1,1),N118),LEN(N118))&amp;"| "&amp;MID(O118,FIND(MID(TRIM(O118),1,1),O118),LEN(O118))&amp;"| "&amp;MID(P118,FIND(MID(TRIM(P118),1,1),P118),LEN(P118))&amp;"| "&amp;MID(Q118,FIND(MID(TRIM(Q118),1,1),Q118),LEN(Q118))&amp;"| "&amp;MID(R118,FIND(MID(TRIM(R118),1,1),R118),LEN(R118))</f>
        <v>'SOMALIA| so.png| +-500| 1000| +850| ComfortAa-Medium| | #FFFFFF| 0| 15| #FFFFFF| | Somalia| #F8DF1D| 1| 1| 0| 0',</v>
      </c>
    </row>
    <row r="119" spans="1:19" x14ac:dyDescent="0.25">
      <c r="A119" s="1" t="s">
        <v>142</v>
      </c>
      <c r="B119" t="s">
        <v>282</v>
      </c>
      <c r="C119">
        <v>-500</v>
      </c>
      <c r="D119">
        <v>1500</v>
      </c>
      <c r="E119" s="1">
        <v>850</v>
      </c>
      <c r="F119" t="s">
        <v>18</v>
      </c>
      <c r="H119" t="s">
        <v>19</v>
      </c>
      <c r="I119">
        <v>0</v>
      </c>
      <c r="J119">
        <v>15</v>
      </c>
      <c r="K119" t="s">
        <v>19</v>
      </c>
      <c r="M119" t="s">
        <v>421</v>
      </c>
      <c r="N119" s="1" t="str">
        <f>VLOOKUP(B119,Sheet4!$A$1:$D$200,4,FALSE)</f>
        <v>#4647C5</v>
      </c>
      <c r="O119">
        <v>1</v>
      </c>
      <c r="P119">
        <v>1</v>
      </c>
      <c r="Q119">
        <v>0</v>
      </c>
      <c r="R119" t="s">
        <v>20</v>
      </c>
      <c r="S119" t="str">
        <f>"'"&amp;MID(A119,FIND(MID(TRIM(A119),1,1),A119),LEN(A119))&amp;"| "&amp;MID(B119,FIND(MID(TRIM(B119),1,1),B119),LEN(B119))&amp;"| +"&amp;C119&amp;"| "&amp;D119&amp;"| +"&amp;E119&amp;"| "&amp;MID(F119,FIND(MID(TRIM(F119),1,1),F119),LEN(F119))&amp;"| "&amp;G119&amp;"| "&amp;MID(H119,FIND(MID(TRIM(H119),1,1),H119),LEN(H119))&amp;"| "&amp;I119&amp;"| "&amp;J119&amp;"| "&amp;MID(K119,FIND(MID(TRIM(K119),1,1),K119),LEN(K119))&amp;"| "&amp;L119&amp;"| "&amp;MID(M119,FIND(MID(TRIM(M119),1,1),M119),LEN(M119))&amp;"| "&amp;MID(N119,FIND(MID(TRIM(N119),1,1),N119),LEN(N119))&amp;"| "&amp;MID(O119,FIND(MID(TRIM(O119),1,1),O119),LEN(O119))&amp;"| "&amp;MID(P119,FIND(MID(TRIM(P119),1,1),P119),LEN(P119))&amp;"| "&amp;MID(Q119,FIND(MID(TRIM(Q119),1,1),Q119),LEN(Q119))&amp;"| "&amp;MID(R119,FIND(MID(TRIM(R119),1,1),R119),LEN(R119))</f>
        <v>'SURINAME| sr.png| +-500| 1500| +850| ComfortAa-Medium| | #FFFFFF| 0| 15| #FFFFFF| | Suriname| #4647C5| 1| 1| 0| 0',</v>
      </c>
    </row>
    <row r="120" spans="1:19" x14ac:dyDescent="0.25">
      <c r="A120" s="1" t="s">
        <v>140</v>
      </c>
      <c r="B120" t="s">
        <v>280</v>
      </c>
      <c r="C120">
        <v>-500</v>
      </c>
      <c r="D120">
        <v>1500</v>
      </c>
      <c r="E120" s="1">
        <v>850</v>
      </c>
      <c r="F120" t="s">
        <v>18</v>
      </c>
      <c r="H120" t="s">
        <v>19</v>
      </c>
      <c r="I120">
        <v>0</v>
      </c>
      <c r="J120">
        <v>15</v>
      </c>
      <c r="K120" t="s">
        <v>19</v>
      </c>
      <c r="M120" t="s">
        <v>419</v>
      </c>
      <c r="N120" s="1" t="str">
        <f>VLOOKUP(B120,Sheet4!$A$1:$D$200,4,FALSE)</f>
        <v>#D4A4C5</v>
      </c>
      <c r="O120">
        <v>1</v>
      </c>
      <c r="P120">
        <v>1</v>
      </c>
      <c r="Q120">
        <v>0</v>
      </c>
      <c r="R120" t="s">
        <v>20</v>
      </c>
      <c r="S120" t="str">
        <f>"'"&amp;MID(A120,FIND(MID(TRIM(A120),1,1),A120),LEN(A120))&amp;"| "&amp;MID(B120,FIND(MID(TRIM(B120),1,1),B120),LEN(B120))&amp;"| +"&amp;C120&amp;"| "&amp;D120&amp;"| +"&amp;E120&amp;"| "&amp;MID(F120,FIND(MID(TRIM(F120),1,1),F120),LEN(F120))&amp;"| "&amp;G120&amp;"| "&amp;MID(H120,FIND(MID(TRIM(H120),1,1),H120),LEN(H120))&amp;"| "&amp;I120&amp;"| "&amp;J120&amp;"| "&amp;MID(K120,FIND(MID(TRIM(K120),1,1),K120),LEN(K120))&amp;"| "&amp;L120&amp;"| "&amp;MID(M120,FIND(MID(TRIM(M120),1,1),M120),LEN(M120))&amp;"| "&amp;MID(N120,FIND(MID(TRIM(N120),1,1),N120),LEN(N120))&amp;"| "&amp;MID(O120,FIND(MID(TRIM(O120),1,1),O120),LEN(O120))&amp;"| "&amp;MID(P120,FIND(MID(TRIM(P120),1,1),P120),LEN(P120))&amp;"| "&amp;MID(Q120,FIND(MID(TRIM(Q120),1,1),Q120),LEN(Q120))&amp;"| "&amp;MID(R120,FIND(MID(TRIM(R120),1,1),R120),LEN(R120))</f>
        <v>'SOUTH_SUDAN| ss.png| +-500| 1500| +850| ComfortAa-Medium| | #FFFFFF| 0| 15| #FFFFFF| | South Sudan| #D4A4C5| 1| 1| 0| 0',</v>
      </c>
    </row>
    <row r="121" spans="1:19" x14ac:dyDescent="0.25">
      <c r="A121" s="1" t="s">
        <v>133</v>
      </c>
      <c r="B121" t="s">
        <v>273</v>
      </c>
      <c r="C121">
        <v>-500</v>
      </c>
      <c r="D121">
        <v>1200</v>
      </c>
      <c r="E121" s="1">
        <v>850</v>
      </c>
      <c r="F121" t="s">
        <v>18</v>
      </c>
      <c r="H121" t="s">
        <v>19</v>
      </c>
      <c r="I121">
        <v>0</v>
      </c>
      <c r="J121">
        <v>15</v>
      </c>
      <c r="K121" t="s">
        <v>19</v>
      </c>
      <c r="M121" t="s">
        <v>412</v>
      </c>
      <c r="N121" s="1" t="str">
        <f>VLOOKUP(B121,Sheet4!$A$1:$D$200,4,FALSE)</f>
        <v>#2EC918</v>
      </c>
      <c r="O121">
        <v>1</v>
      </c>
      <c r="P121">
        <v>1</v>
      </c>
      <c r="Q121">
        <v>0</v>
      </c>
      <c r="R121" t="s">
        <v>20</v>
      </c>
      <c r="S121" t="str">
        <f>"'"&amp;MID(A121,FIND(MID(TRIM(A121),1,1),A121),LEN(A121))&amp;"| "&amp;MID(B121,FIND(MID(TRIM(B121),1,1),B121),LEN(B121))&amp;"| +"&amp;C121&amp;"| "&amp;D121&amp;"| +"&amp;E121&amp;"| "&amp;MID(F121,FIND(MID(TRIM(F121),1,1),F121),LEN(F121))&amp;"| "&amp;G121&amp;"| "&amp;MID(H121,FIND(MID(TRIM(H121),1,1),H121),LEN(H121))&amp;"| "&amp;I121&amp;"| "&amp;J121&amp;"| "&amp;MID(K121,FIND(MID(TRIM(K121),1,1),K121),LEN(K121))&amp;"| "&amp;L121&amp;"| "&amp;MID(M121,FIND(MID(TRIM(M121),1,1),M121),LEN(M121))&amp;"| "&amp;MID(N121,FIND(MID(TRIM(N121),1,1),N121),LEN(N121))&amp;"| "&amp;MID(O121,FIND(MID(TRIM(O121),1,1),O121),LEN(O121))&amp;"| "&amp;MID(P121,FIND(MID(TRIM(P121),1,1),P121),LEN(P121))&amp;"| "&amp;MID(Q121,FIND(MID(TRIM(Q121),1,1),Q121),LEN(Q121))&amp;"| "&amp;MID(R121,FIND(MID(TRIM(R121),1,1),R121),LEN(R121))</f>
        <v>'SAO_TOME_AND_PRINCIPE| st.png| +-500| 1200| +850| ComfortAa-Medium| | #FFFFFF| 0| 15| #FFFFFF| | Sao Tome and Principe| #2EC918| 1| 1| 0| 0',</v>
      </c>
    </row>
    <row r="122" spans="1:19" x14ac:dyDescent="0.25">
      <c r="A122" s="1" t="s">
        <v>62</v>
      </c>
      <c r="B122" s="2" t="s">
        <v>202</v>
      </c>
      <c r="C122">
        <v>-500</v>
      </c>
      <c r="D122">
        <v>1500</v>
      </c>
      <c r="E122" s="1">
        <v>850</v>
      </c>
      <c r="F122" t="s">
        <v>18</v>
      </c>
      <c r="H122" t="s">
        <v>19</v>
      </c>
      <c r="I122">
        <v>0</v>
      </c>
      <c r="J122">
        <v>15</v>
      </c>
      <c r="K122" t="s">
        <v>19</v>
      </c>
      <c r="M122" t="s">
        <v>341</v>
      </c>
      <c r="N122" s="1" t="str">
        <f>VLOOKUP(B122,Sheet4!$A$1:$D$200,4,FALSE)</f>
        <v>#201068</v>
      </c>
      <c r="O122">
        <v>1</v>
      </c>
      <c r="P122">
        <v>1</v>
      </c>
      <c r="Q122">
        <v>0</v>
      </c>
      <c r="R122" t="s">
        <v>20</v>
      </c>
      <c r="S122" t="str">
        <f>"'"&amp;MID(A122,FIND(MID(TRIM(A122),1,1),A122),LEN(A122))&amp;"| "&amp;MID(B122,FIND(MID(TRIM(B122),1,1),B122),LEN(B122))&amp;"| +"&amp;C122&amp;"| "&amp;D122&amp;"| +"&amp;E122&amp;"| "&amp;MID(F122,FIND(MID(TRIM(F122),1,1),F122),LEN(F122))&amp;"| "&amp;G122&amp;"| "&amp;MID(H122,FIND(MID(TRIM(H122),1,1),H122),LEN(H122))&amp;"| "&amp;I122&amp;"| "&amp;J122&amp;"| "&amp;MID(K122,FIND(MID(TRIM(K122),1,1),K122),LEN(K122))&amp;"| "&amp;L122&amp;"| "&amp;MID(M122,FIND(MID(TRIM(M122),1,1),M122),LEN(M122))&amp;"| "&amp;MID(N122,FIND(MID(TRIM(N122),1,1),N122),LEN(N122))&amp;"| "&amp;MID(O122,FIND(MID(TRIM(O122),1,1),O122),LEN(O122))&amp;"| "&amp;MID(P122,FIND(MID(TRIM(P122),1,1),P122),LEN(P122))&amp;"| "&amp;MID(Q122,FIND(MID(TRIM(Q122),1,1),Q122),LEN(Q122))&amp;"| "&amp;MID(R122,FIND(MID(TRIM(R122),1,1),R122),LEN(R122))</f>
        <v>'EL_SALVADOR| sv.png| +-500| 1500| +850| ComfortAa-Medium| | #FFFFFF| 0| 15| #FFFFFF| | El Salvador| #201068| 1| 1| 0| 0',</v>
      </c>
    </row>
    <row r="123" spans="1:19" x14ac:dyDescent="0.25">
      <c r="A123" s="1" t="s">
        <v>143</v>
      </c>
      <c r="B123" t="s">
        <v>283</v>
      </c>
      <c r="C123">
        <v>-500</v>
      </c>
      <c r="D123">
        <v>1500</v>
      </c>
      <c r="E123" s="1">
        <v>850</v>
      </c>
      <c r="F123" t="s">
        <v>18</v>
      </c>
      <c r="H123" t="s">
        <v>19</v>
      </c>
      <c r="I123">
        <v>0</v>
      </c>
      <c r="J123">
        <v>15</v>
      </c>
      <c r="K123" t="s">
        <v>19</v>
      </c>
      <c r="M123" t="s">
        <v>422</v>
      </c>
      <c r="N123" s="1" t="str">
        <f>VLOOKUP(B123,Sheet4!$A$1:$D$200,4,FALSE)</f>
        <v>#E6CD56</v>
      </c>
      <c r="O123">
        <v>1</v>
      </c>
      <c r="P123">
        <v>1</v>
      </c>
      <c r="Q123">
        <v>0</v>
      </c>
      <c r="R123" t="s">
        <v>20</v>
      </c>
      <c r="S123" t="str">
        <f>"'"&amp;MID(A123,FIND(MID(TRIM(A123),1,1),A123),LEN(A123))&amp;"| "&amp;MID(B123,FIND(MID(TRIM(B123),1,1),B123),LEN(B123))&amp;"| +"&amp;C123&amp;"| "&amp;D123&amp;"| +"&amp;E123&amp;"| "&amp;MID(F123,FIND(MID(TRIM(F123),1,1),F123),LEN(F123))&amp;"| "&amp;G123&amp;"| "&amp;MID(H123,FIND(MID(TRIM(H123),1,1),H123),LEN(H123))&amp;"| "&amp;I123&amp;"| "&amp;J123&amp;"| "&amp;MID(K123,FIND(MID(TRIM(K123),1,1),K123),LEN(K123))&amp;"| "&amp;L123&amp;"| "&amp;MID(M123,FIND(MID(TRIM(M123),1,1),M123),LEN(M123))&amp;"| "&amp;MID(N123,FIND(MID(TRIM(N123),1,1),N123),LEN(N123))&amp;"| "&amp;MID(O123,FIND(MID(TRIM(O123),1,1),O123),LEN(O123))&amp;"| "&amp;MID(P123,FIND(MID(TRIM(P123),1,1),P123),LEN(P123))&amp;"| "&amp;MID(Q123,FIND(MID(TRIM(Q123),1,1),Q123),LEN(Q123))&amp;"| "&amp;MID(R123,FIND(MID(TRIM(R123),1,1),R123),LEN(R123))</f>
        <v>'SYRIA| sy.png| +-500| 1500| +850| ComfortAa-Medium| | #FFFFFF| 0| 15| #FFFFFF| | Syria| #E6CD56| 1| 1| 0| 0',</v>
      </c>
    </row>
    <row r="124" spans="1:19" x14ac:dyDescent="0.25">
      <c r="A124" s="1" t="s">
        <v>65</v>
      </c>
      <c r="B124" t="s">
        <v>205</v>
      </c>
      <c r="C124">
        <v>-500</v>
      </c>
      <c r="D124">
        <v>1200</v>
      </c>
      <c r="E124" s="1">
        <v>850</v>
      </c>
      <c r="F124" t="s">
        <v>18</v>
      </c>
      <c r="H124" t="s">
        <v>19</v>
      </c>
      <c r="I124">
        <v>0</v>
      </c>
      <c r="J124">
        <v>15</v>
      </c>
      <c r="K124" t="s">
        <v>19</v>
      </c>
      <c r="M124" t="s">
        <v>344</v>
      </c>
      <c r="N124" s="1" t="str">
        <f>VLOOKUP(B124,Sheet4!$A$1:$D$200,4,FALSE)</f>
        <v>#0A361B</v>
      </c>
      <c r="O124">
        <v>1</v>
      </c>
      <c r="P124">
        <v>1</v>
      </c>
      <c r="Q124">
        <v>0</v>
      </c>
      <c r="R124" t="s">
        <v>20</v>
      </c>
      <c r="S124" t="str">
        <f>"'"&amp;MID(A124,FIND(MID(TRIM(A124),1,1),A124),LEN(A124))&amp;"| "&amp;MID(B124,FIND(MID(TRIM(B124),1,1),B124),LEN(B124))&amp;"| +"&amp;C124&amp;"| "&amp;D124&amp;"| +"&amp;E124&amp;"| "&amp;MID(F124,FIND(MID(TRIM(F124),1,1),F124),LEN(F124))&amp;"| "&amp;G124&amp;"| "&amp;MID(H124,FIND(MID(TRIM(H124),1,1),H124),LEN(H124))&amp;"| "&amp;I124&amp;"| "&amp;J124&amp;"| "&amp;MID(K124,FIND(MID(TRIM(K124),1,1),K124),LEN(K124))&amp;"| "&amp;L124&amp;"| "&amp;MID(M124,FIND(MID(TRIM(M124),1,1),M124),LEN(M124))&amp;"| "&amp;MID(N124,FIND(MID(TRIM(N124),1,1),N124),LEN(N124))&amp;"| "&amp;MID(O124,FIND(MID(TRIM(O124),1,1),O124),LEN(O124))&amp;"| "&amp;MID(P124,FIND(MID(TRIM(P124),1,1),P124),LEN(P124))&amp;"| "&amp;MID(Q124,FIND(MID(TRIM(Q124),1,1),Q124),LEN(Q124))&amp;"| "&amp;MID(R124,FIND(MID(TRIM(R124),1,1),R124),LEN(R124))</f>
        <v>'ESWATINI| sz.png| +-500| 1200| +850| ComfortAa-Medium| | #FFFFFF| 0| 15| #FFFFFF| | Eswatini| #0A361B| 1| 1| 0| 0',</v>
      </c>
    </row>
    <row r="125" spans="1:19" x14ac:dyDescent="0.25">
      <c r="A125" s="1" t="s">
        <v>152</v>
      </c>
      <c r="B125" t="s">
        <v>292</v>
      </c>
      <c r="C125">
        <v>-500</v>
      </c>
      <c r="D125">
        <v>1500</v>
      </c>
      <c r="E125" s="1">
        <v>850</v>
      </c>
      <c r="F125" t="s">
        <v>18</v>
      </c>
      <c r="H125" t="s">
        <v>19</v>
      </c>
      <c r="I125">
        <v>0</v>
      </c>
      <c r="J125">
        <v>15</v>
      </c>
      <c r="K125" t="s">
        <v>19</v>
      </c>
      <c r="M125" t="s">
        <v>431</v>
      </c>
      <c r="N125" s="1" t="str">
        <f>VLOOKUP(B125,Sheet4!$A$1:$D$200,4,FALSE)</f>
        <v>#B130FF</v>
      </c>
      <c r="O125">
        <v>1</v>
      </c>
      <c r="P125">
        <v>1</v>
      </c>
      <c r="Q125">
        <v>0</v>
      </c>
      <c r="R125" t="s">
        <v>20</v>
      </c>
      <c r="S125" t="str">
        <f>"'"&amp;MID(A125,FIND(MID(TRIM(A125),1,1),A125),LEN(A125))&amp;"| "&amp;MID(B125,FIND(MID(TRIM(B125),1,1),B125),LEN(B125))&amp;"| +"&amp;C125&amp;"| "&amp;D125&amp;"| +"&amp;E125&amp;"| "&amp;MID(F125,FIND(MID(TRIM(F125),1,1),F125),LEN(F125))&amp;"| "&amp;G125&amp;"| "&amp;MID(H125,FIND(MID(TRIM(H125),1,1),H125),LEN(H125))&amp;"| "&amp;I125&amp;"| "&amp;J125&amp;"| "&amp;MID(K125,FIND(MID(TRIM(K125),1,1),K125),LEN(K125))&amp;"| "&amp;L125&amp;"| "&amp;MID(M125,FIND(MID(TRIM(M125),1,1),M125),LEN(M125))&amp;"| "&amp;MID(N125,FIND(MID(TRIM(N125),1,1),N125),LEN(N125))&amp;"| "&amp;MID(O125,FIND(MID(TRIM(O125),1,1),O125),LEN(O125))&amp;"| "&amp;MID(P125,FIND(MID(TRIM(P125),1,1),P125),LEN(P125))&amp;"| "&amp;MID(Q125,FIND(MID(TRIM(Q125),1,1),Q125),LEN(Q125))&amp;"| "&amp;MID(R125,FIND(MID(TRIM(R125),1,1),R125),LEN(R125))</f>
        <v>'TURKS_AND_CAICOS| tc.png| +-500| 1500| +850| ComfortAa-Medium| | #FFFFFF| 0| 15| #FFFFFF| | Turks and Caicos| #B130FF| 1| 1| 0| 0',</v>
      </c>
    </row>
    <row r="126" spans="1:19" x14ac:dyDescent="0.25">
      <c r="A126" s="1" t="s">
        <v>50</v>
      </c>
      <c r="B126" s="2" t="s">
        <v>189</v>
      </c>
      <c r="C126">
        <v>-500</v>
      </c>
      <c r="D126">
        <v>850</v>
      </c>
      <c r="E126" s="1">
        <v>850</v>
      </c>
      <c r="F126" t="s">
        <v>18</v>
      </c>
      <c r="H126" t="s">
        <v>19</v>
      </c>
      <c r="I126">
        <v>0</v>
      </c>
      <c r="J126">
        <v>15</v>
      </c>
      <c r="K126" t="s">
        <v>19</v>
      </c>
      <c r="M126" t="s">
        <v>329</v>
      </c>
      <c r="N126" s="1" t="str">
        <f>VLOOKUP(B126,Sheet4!$A$1:$D$200,4,FALSE)</f>
        <v>#4752FF</v>
      </c>
      <c r="O126">
        <v>1</v>
      </c>
      <c r="P126">
        <v>1</v>
      </c>
      <c r="Q126">
        <v>0</v>
      </c>
      <c r="R126" t="s">
        <v>20</v>
      </c>
      <c r="S126" t="str">
        <f>"'"&amp;MID(A126,FIND(MID(TRIM(A126),1,1),A126),LEN(A126))&amp;"| "&amp;MID(B126,FIND(MID(TRIM(B126),1,1),B126),LEN(B126))&amp;"| +"&amp;C126&amp;"| "&amp;D126&amp;"| +"&amp;E126&amp;"| "&amp;MID(F126,FIND(MID(TRIM(F126),1,1),F126),LEN(F126))&amp;"| "&amp;G126&amp;"| "&amp;MID(H126,FIND(MID(TRIM(H126),1,1),H126),LEN(H126))&amp;"| "&amp;I126&amp;"| "&amp;J126&amp;"| "&amp;MID(K126,FIND(MID(TRIM(K126),1,1),K126),LEN(K126))&amp;"| "&amp;L126&amp;"| "&amp;MID(M126,FIND(MID(TRIM(M126),1,1),M126),LEN(M126))&amp;"| "&amp;MID(N126,FIND(MID(TRIM(N126),1,1),N126),LEN(N126))&amp;"| "&amp;MID(O126,FIND(MID(TRIM(O126),1,1),O126),LEN(O126))&amp;"| "&amp;MID(P126,FIND(MID(TRIM(P126),1,1),P126),LEN(P126))&amp;"| "&amp;MID(Q126,FIND(MID(TRIM(Q126),1,1),Q126),LEN(Q126))&amp;"| "&amp;MID(R126,FIND(MID(TRIM(R126),1,1),R126),LEN(R126))</f>
        <v>'CHAD| td.png| +-500| 850| +850| ComfortAa-Medium| | #FFFFFF| 0| 15| #FFFFFF| | Chad| #4752FF| 1| 1| 0| 0',</v>
      </c>
    </row>
    <row r="127" spans="1:19" x14ac:dyDescent="0.25">
      <c r="A127" s="1" t="s">
        <v>147</v>
      </c>
      <c r="B127" s="2" t="s">
        <v>287</v>
      </c>
      <c r="C127">
        <v>-500</v>
      </c>
      <c r="D127">
        <v>850</v>
      </c>
      <c r="E127" s="1">
        <v>850</v>
      </c>
      <c r="F127" t="s">
        <v>18</v>
      </c>
      <c r="H127" t="s">
        <v>19</v>
      </c>
      <c r="I127">
        <v>0</v>
      </c>
      <c r="J127">
        <v>15</v>
      </c>
      <c r="K127" t="s">
        <v>19</v>
      </c>
      <c r="M127" t="s">
        <v>426</v>
      </c>
      <c r="N127" s="1" t="str">
        <f>VLOOKUP(B127,Sheet4!$A$1:$D$200,4,FALSE)</f>
        <v>#2940B7</v>
      </c>
      <c r="O127">
        <v>1</v>
      </c>
      <c r="P127">
        <v>1</v>
      </c>
      <c r="Q127">
        <v>0</v>
      </c>
      <c r="R127" t="s">
        <v>20</v>
      </c>
      <c r="S127" t="str">
        <f>"'"&amp;MID(A127,FIND(MID(TRIM(A127),1,1),A127),LEN(A127))&amp;"| "&amp;MID(B127,FIND(MID(TRIM(B127),1,1),B127),LEN(B127))&amp;"| +"&amp;C127&amp;"| "&amp;D127&amp;"| +"&amp;E127&amp;"| "&amp;MID(F127,FIND(MID(TRIM(F127),1,1),F127),LEN(F127))&amp;"| "&amp;G127&amp;"| "&amp;MID(H127,FIND(MID(TRIM(H127),1,1),H127),LEN(H127))&amp;"| "&amp;I127&amp;"| "&amp;J127&amp;"| "&amp;MID(K127,FIND(MID(TRIM(K127),1,1),K127),LEN(K127))&amp;"| "&amp;L127&amp;"| "&amp;MID(M127,FIND(MID(TRIM(M127),1,1),M127),LEN(M127))&amp;"| "&amp;MID(N127,FIND(MID(TRIM(N127),1,1),N127),LEN(N127))&amp;"| "&amp;MID(O127,FIND(MID(TRIM(O127),1,1),O127),LEN(O127))&amp;"| "&amp;MID(P127,FIND(MID(TRIM(P127),1,1),P127),LEN(P127))&amp;"| "&amp;MID(Q127,FIND(MID(TRIM(Q127),1,1),Q127),LEN(Q127))&amp;"| "&amp;MID(R127,FIND(MID(TRIM(R127),1,1),R127),LEN(R127))</f>
        <v>'TOGO| tg.png| +-500| 850| +850| ComfortAa-Medium| | #FFFFFF| 0| 15| #FFFFFF| | Togo| #2940B7| 1| 1| 0| 0',</v>
      </c>
    </row>
    <row r="128" spans="1:19" x14ac:dyDescent="0.25">
      <c r="A128" s="1" t="s">
        <v>144</v>
      </c>
      <c r="B128" s="2" t="s">
        <v>284</v>
      </c>
      <c r="C128">
        <v>-500</v>
      </c>
      <c r="D128">
        <v>1500</v>
      </c>
      <c r="E128" s="1">
        <v>850</v>
      </c>
      <c r="F128" t="s">
        <v>18</v>
      </c>
      <c r="H128" t="s">
        <v>19</v>
      </c>
      <c r="I128">
        <v>0</v>
      </c>
      <c r="J128">
        <v>15</v>
      </c>
      <c r="K128" t="s">
        <v>19</v>
      </c>
      <c r="M128" t="s">
        <v>423</v>
      </c>
      <c r="N128" s="1" t="str">
        <f>VLOOKUP(B128,Sheet4!$A$1:$D$200,4,FALSE)</f>
        <v>#94F7D2</v>
      </c>
      <c r="O128">
        <v>1</v>
      </c>
      <c r="P128">
        <v>1</v>
      </c>
      <c r="Q128">
        <v>0</v>
      </c>
      <c r="R128" t="s">
        <v>20</v>
      </c>
      <c r="S128" t="str">
        <f>"'"&amp;MID(A128,FIND(MID(TRIM(A128),1,1),A128),LEN(A128))&amp;"| "&amp;MID(B128,FIND(MID(TRIM(B128),1,1),B128),LEN(B128))&amp;"| +"&amp;C128&amp;"| "&amp;D128&amp;"| +"&amp;E128&amp;"| "&amp;MID(F128,FIND(MID(TRIM(F128),1,1),F128),LEN(F128))&amp;"| "&amp;G128&amp;"| "&amp;MID(H128,FIND(MID(TRIM(H128),1,1),H128),LEN(H128))&amp;"| "&amp;I128&amp;"| "&amp;J128&amp;"| "&amp;MID(K128,FIND(MID(TRIM(K128),1,1),K128),LEN(K128))&amp;"| "&amp;L128&amp;"| "&amp;MID(M128,FIND(MID(TRIM(M128),1,1),M128),LEN(M128))&amp;"| "&amp;MID(N128,FIND(MID(TRIM(N128),1,1),N128),LEN(N128))&amp;"| "&amp;MID(O128,FIND(MID(TRIM(O128),1,1),O128),LEN(O128))&amp;"| "&amp;MID(P128,FIND(MID(TRIM(P128),1,1),P128),LEN(P128))&amp;"| "&amp;MID(Q128,FIND(MID(TRIM(Q128),1,1),Q128),LEN(Q128))&amp;"| "&amp;MID(R128,FIND(MID(TRIM(R128),1,1),R128),LEN(R128))</f>
        <v>'TAJIKISTAN| tj.png| +-500| 1500| +850| ComfortAa-Medium| | #FFFFFF| 0| 15| #FFFFFF| | Tajikistan| #94F7D2| 1| 1| 0| 0',</v>
      </c>
    </row>
    <row r="129" spans="1:19" x14ac:dyDescent="0.25">
      <c r="A129" s="1" t="s">
        <v>146</v>
      </c>
      <c r="B129" t="s">
        <v>286</v>
      </c>
      <c r="C129">
        <v>-500</v>
      </c>
      <c r="D129">
        <v>1500</v>
      </c>
      <c r="E129" s="1">
        <v>850</v>
      </c>
      <c r="F129" t="s">
        <v>18</v>
      </c>
      <c r="H129" t="s">
        <v>19</v>
      </c>
      <c r="I129">
        <v>0</v>
      </c>
      <c r="J129">
        <v>15</v>
      </c>
      <c r="K129" t="s">
        <v>19</v>
      </c>
      <c r="M129" t="s">
        <v>425</v>
      </c>
      <c r="N129" s="1" t="str">
        <f>VLOOKUP(B129,Sheet4!$A$1:$D$200,4,FALSE)</f>
        <v>#FEE0EF</v>
      </c>
      <c r="O129">
        <v>1</v>
      </c>
      <c r="P129">
        <v>1</v>
      </c>
      <c r="Q129">
        <v>0</v>
      </c>
      <c r="R129" t="s">
        <v>20</v>
      </c>
      <c r="S129" t="str">
        <f>"'"&amp;MID(A129,FIND(MID(TRIM(A129),1,1),A129),LEN(A129))&amp;"| "&amp;MID(B129,FIND(MID(TRIM(B129),1,1),B129),LEN(B129))&amp;"| +"&amp;C129&amp;"| "&amp;D129&amp;"| +"&amp;E129&amp;"| "&amp;MID(F129,FIND(MID(TRIM(F129),1,1),F129),LEN(F129))&amp;"| "&amp;G129&amp;"| "&amp;MID(H129,FIND(MID(TRIM(H129),1,1),H129),LEN(H129))&amp;"| "&amp;I129&amp;"| "&amp;J129&amp;"| "&amp;MID(K129,FIND(MID(TRIM(K129),1,1),K129),LEN(K129))&amp;"| "&amp;L129&amp;"| "&amp;MID(M129,FIND(MID(TRIM(M129),1,1),M129),LEN(M129))&amp;"| "&amp;MID(N129,FIND(MID(TRIM(N129),1,1),N129),LEN(N129))&amp;"| "&amp;MID(O129,FIND(MID(TRIM(O129),1,1),O129),LEN(O129))&amp;"| "&amp;MID(P129,FIND(MID(TRIM(P129),1,1),P129),LEN(P129))&amp;"| "&amp;MID(Q129,FIND(MID(TRIM(Q129),1,1),Q129),LEN(Q129))&amp;"| "&amp;MID(R129,FIND(MID(TRIM(R129),1,1),R129),LEN(R129))</f>
        <v>'TIMOR-LESTE| tl.png| +-500| 1500| +850| ComfortAa-Medium| | #FFFFFF| 0| 15| #FFFFFF| | Timor-Leste| #FEE0EF| 1| 1| 0| 0',</v>
      </c>
    </row>
    <row r="130" spans="1:19" x14ac:dyDescent="0.25">
      <c r="A130" s="1" t="s">
        <v>151</v>
      </c>
      <c r="B130" t="s">
        <v>291</v>
      </c>
      <c r="C130">
        <v>-500</v>
      </c>
      <c r="D130">
        <v>1500</v>
      </c>
      <c r="E130" s="1">
        <v>850</v>
      </c>
      <c r="F130" t="s">
        <v>18</v>
      </c>
      <c r="H130" t="s">
        <v>19</v>
      </c>
      <c r="I130">
        <v>0</v>
      </c>
      <c r="J130">
        <v>15</v>
      </c>
      <c r="K130" t="s">
        <v>19</v>
      </c>
      <c r="M130" t="s">
        <v>430</v>
      </c>
      <c r="N130" s="1" t="str">
        <f>VLOOKUP(B130,Sheet4!$A$1:$D$200,4,FALSE)</f>
        <v>#FC3E09</v>
      </c>
      <c r="O130">
        <v>1</v>
      </c>
      <c r="P130">
        <v>1</v>
      </c>
      <c r="Q130">
        <v>0</v>
      </c>
      <c r="R130" t="s">
        <v>20</v>
      </c>
      <c r="S130" t="str">
        <f>"'"&amp;MID(A130,FIND(MID(TRIM(A130),1,1),A130),LEN(A130))&amp;"| "&amp;MID(B130,FIND(MID(TRIM(B130),1,1),B130),LEN(B130))&amp;"| +"&amp;C130&amp;"| "&amp;D130&amp;"| +"&amp;E130&amp;"| "&amp;MID(F130,FIND(MID(TRIM(F130),1,1),F130),LEN(F130))&amp;"| "&amp;G130&amp;"| "&amp;MID(H130,FIND(MID(TRIM(H130),1,1),H130),LEN(H130))&amp;"| "&amp;I130&amp;"| "&amp;J130&amp;"| "&amp;MID(K130,FIND(MID(TRIM(K130),1,1),K130),LEN(K130))&amp;"| "&amp;L130&amp;"| "&amp;MID(M130,FIND(MID(TRIM(M130),1,1),M130),LEN(M130))&amp;"| "&amp;MID(N130,FIND(MID(TRIM(N130),1,1),N130),LEN(N130))&amp;"| "&amp;MID(O130,FIND(MID(TRIM(O130),1,1),O130),LEN(O130))&amp;"| "&amp;MID(P130,FIND(MID(TRIM(P130),1,1),P130),LEN(P130))&amp;"| "&amp;MID(Q130,FIND(MID(TRIM(Q130),1,1),Q130),LEN(Q130))&amp;"| "&amp;MID(R130,FIND(MID(TRIM(R130),1,1),R130),LEN(R130))</f>
        <v>'TURKMENISTAN| tm.png| +-500| 1500| +850| ComfortAa-Medium| | #FFFFFF| 0| 15| #FFFFFF| | Turkmenistan| #FC3E09| 1| 1| 0| 0',</v>
      </c>
    </row>
    <row r="131" spans="1:19" x14ac:dyDescent="0.25">
      <c r="A131" s="1" t="s">
        <v>150</v>
      </c>
      <c r="B131" t="s">
        <v>290</v>
      </c>
      <c r="C131">
        <v>-500</v>
      </c>
      <c r="D131">
        <v>850</v>
      </c>
      <c r="E131" s="1">
        <v>850</v>
      </c>
      <c r="F131" t="s">
        <v>18</v>
      </c>
      <c r="H131" t="s">
        <v>19</v>
      </c>
      <c r="I131">
        <v>0</v>
      </c>
      <c r="J131">
        <v>15</v>
      </c>
      <c r="K131" t="s">
        <v>19</v>
      </c>
      <c r="M131" t="s">
        <v>429</v>
      </c>
      <c r="N131" s="1" t="str">
        <f>VLOOKUP(B131,Sheet4!$A$1:$D$200,4,FALSE)</f>
        <v>#CBC6CC</v>
      </c>
      <c r="O131">
        <v>1</v>
      </c>
      <c r="P131">
        <v>1</v>
      </c>
      <c r="Q131">
        <v>0</v>
      </c>
      <c r="R131" t="s">
        <v>20</v>
      </c>
      <c r="S131" t="str">
        <f>"'"&amp;MID(A131,FIND(MID(TRIM(A131),1,1),A131),LEN(A131))&amp;"| "&amp;MID(B131,FIND(MID(TRIM(B131),1,1),B131),LEN(B131))&amp;"| +"&amp;C131&amp;"| "&amp;D131&amp;"| +"&amp;E131&amp;"| "&amp;MID(F131,FIND(MID(TRIM(F131),1,1),F131),LEN(F131))&amp;"| "&amp;G131&amp;"| "&amp;MID(H131,FIND(MID(TRIM(H131),1,1),H131),LEN(H131))&amp;"| "&amp;I131&amp;"| "&amp;J131&amp;"| "&amp;MID(K131,FIND(MID(TRIM(K131),1,1),K131),LEN(K131))&amp;"| "&amp;L131&amp;"| "&amp;MID(M131,FIND(MID(TRIM(M131),1,1),M131),LEN(M131))&amp;"| "&amp;MID(N131,FIND(MID(TRIM(N131),1,1),N131),LEN(N131))&amp;"| "&amp;MID(O131,FIND(MID(TRIM(O131),1,1),O131),LEN(O131))&amp;"| "&amp;MID(P131,FIND(MID(TRIM(P131),1,1),P131),LEN(P131))&amp;"| "&amp;MID(Q131,FIND(MID(TRIM(Q131),1,1),Q131),LEN(Q131))&amp;"| "&amp;MID(R131,FIND(MID(TRIM(R131),1,1),R131),LEN(R131))</f>
        <v>'TUNISIA| tn.png| +-500| 850| +850| ComfortAa-Medium| | #FFFFFF| 0| 15| #FFFFFF| | Tunisia| #CBC6CC| 1| 1| 0| 0',</v>
      </c>
    </row>
    <row r="132" spans="1:19" x14ac:dyDescent="0.25">
      <c r="A132" s="1" t="s">
        <v>148</v>
      </c>
      <c r="B132" t="s">
        <v>288</v>
      </c>
      <c r="C132">
        <v>-500</v>
      </c>
      <c r="D132">
        <v>850</v>
      </c>
      <c r="E132" s="1">
        <v>850</v>
      </c>
      <c r="F132" t="s">
        <v>18</v>
      </c>
      <c r="H132" t="s">
        <v>19</v>
      </c>
      <c r="I132">
        <v>0</v>
      </c>
      <c r="J132">
        <v>15</v>
      </c>
      <c r="K132" t="s">
        <v>19</v>
      </c>
      <c r="M132" t="s">
        <v>427</v>
      </c>
      <c r="N132" s="1" t="str">
        <f>VLOOKUP(B132,Sheet4!$A$1:$D$200,4,FALSE)</f>
        <v>#08313F</v>
      </c>
      <c r="O132">
        <v>1</v>
      </c>
      <c r="P132">
        <v>1</v>
      </c>
      <c r="Q132">
        <v>0</v>
      </c>
      <c r="R132" t="s">
        <v>20</v>
      </c>
      <c r="S132" t="str">
        <f>"'"&amp;MID(A132,FIND(MID(TRIM(A132),1,1),A132),LEN(A132))&amp;"| "&amp;MID(B132,FIND(MID(TRIM(B132),1,1),B132),LEN(B132))&amp;"| +"&amp;C132&amp;"| "&amp;D132&amp;"| +"&amp;E132&amp;"| "&amp;MID(F132,FIND(MID(TRIM(F132),1,1),F132),LEN(F132))&amp;"| "&amp;G132&amp;"| "&amp;MID(H132,FIND(MID(TRIM(H132),1,1),H132),LEN(H132))&amp;"| "&amp;I132&amp;"| "&amp;J132&amp;"| "&amp;MID(K132,FIND(MID(TRIM(K132),1,1),K132),LEN(K132))&amp;"| "&amp;L132&amp;"| "&amp;MID(M132,FIND(MID(TRIM(M132),1,1),M132),LEN(M132))&amp;"| "&amp;MID(N132,FIND(MID(TRIM(N132),1,1),N132),LEN(N132))&amp;"| "&amp;MID(O132,FIND(MID(TRIM(O132),1,1),O132),LEN(O132))&amp;"| "&amp;MID(P132,FIND(MID(TRIM(P132),1,1),P132),LEN(P132))&amp;"| "&amp;MID(Q132,FIND(MID(TRIM(Q132),1,1),Q132),LEN(Q132))&amp;"| "&amp;MID(R132,FIND(MID(TRIM(R132),1,1),R132),LEN(R132))</f>
        <v>'TONGA| to.png| +-500| 850| +850| ComfortAa-Medium| | #FFFFFF| 0| 15| #FFFFFF| | Tonga| #08313F| 1| 1| 0| 0',</v>
      </c>
    </row>
    <row r="133" spans="1:19" x14ac:dyDescent="0.25">
      <c r="A133" s="1" t="s">
        <v>149</v>
      </c>
      <c r="B133" s="2" t="s">
        <v>289</v>
      </c>
      <c r="C133">
        <v>-500</v>
      </c>
      <c r="D133">
        <v>1500</v>
      </c>
      <c r="E133" s="1">
        <v>850</v>
      </c>
      <c r="F133" t="s">
        <v>18</v>
      </c>
      <c r="H133" t="s">
        <v>19</v>
      </c>
      <c r="I133">
        <v>0</v>
      </c>
      <c r="J133">
        <v>15</v>
      </c>
      <c r="K133" t="s">
        <v>19</v>
      </c>
      <c r="M133" t="s">
        <v>428</v>
      </c>
      <c r="N133" s="1" t="str">
        <f>VLOOKUP(B133,Sheet4!$A$1:$D$200,4,FALSE)</f>
        <v>#4AD42A</v>
      </c>
      <c r="O133">
        <v>1</v>
      </c>
      <c r="P133">
        <v>1</v>
      </c>
      <c r="Q133">
        <v>0</v>
      </c>
      <c r="R133" t="s">
        <v>20</v>
      </c>
      <c r="S133" t="str">
        <f>"'"&amp;MID(A133,FIND(MID(TRIM(A133),1,1),A133),LEN(A133))&amp;"| "&amp;MID(B133,FIND(MID(TRIM(B133),1,1),B133),LEN(B133))&amp;"| +"&amp;C133&amp;"| "&amp;D133&amp;"| +"&amp;E133&amp;"| "&amp;MID(F133,FIND(MID(TRIM(F133),1,1),F133),LEN(F133))&amp;"| "&amp;G133&amp;"| "&amp;MID(H133,FIND(MID(TRIM(H133),1,1),H133),LEN(H133))&amp;"| "&amp;I133&amp;"| "&amp;J133&amp;"| "&amp;MID(K133,FIND(MID(TRIM(K133),1,1),K133),LEN(K133))&amp;"| "&amp;L133&amp;"| "&amp;MID(M133,FIND(MID(TRIM(M133),1,1),M133),LEN(M133))&amp;"| "&amp;MID(N133,FIND(MID(TRIM(N133),1,1),N133),LEN(N133))&amp;"| "&amp;MID(O133,FIND(MID(TRIM(O133),1,1),O133),LEN(O133))&amp;"| "&amp;MID(P133,FIND(MID(TRIM(P133),1,1),P133),LEN(P133))&amp;"| "&amp;MID(Q133,FIND(MID(TRIM(Q133),1,1),Q133),LEN(Q133))&amp;"| "&amp;MID(R133,FIND(MID(TRIM(R133),1,1),R133),LEN(R133))</f>
        <v>'TRINIDAD_AND_TOBAGO| tt.png| +-500| 1500| +850| ComfortAa-Medium| | #FFFFFF| 0| 15| #FFFFFF| | Trinidad and Tobago| #4AD42A| 1| 1| 0| 0',</v>
      </c>
    </row>
    <row r="134" spans="1:19" x14ac:dyDescent="0.25">
      <c r="A134" s="1" t="s">
        <v>145</v>
      </c>
      <c r="B134" t="s">
        <v>285</v>
      </c>
      <c r="C134">
        <v>-500</v>
      </c>
      <c r="D134">
        <v>1500</v>
      </c>
      <c r="E134" s="1">
        <v>850</v>
      </c>
      <c r="F134" t="s">
        <v>18</v>
      </c>
      <c r="H134" t="s">
        <v>19</v>
      </c>
      <c r="I134">
        <v>0</v>
      </c>
      <c r="J134">
        <v>15</v>
      </c>
      <c r="K134" t="s">
        <v>19</v>
      </c>
      <c r="M134" t="s">
        <v>424</v>
      </c>
      <c r="N134" s="1" t="str">
        <f>VLOOKUP(B134,Sheet4!$A$1:$D$200,4,FALSE)</f>
        <v>#E80290</v>
      </c>
      <c r="O134">
        <v>1</v>
      </c>
      <c r="P134">
        <v>1</v>
      </c>
      <c r="Q134">
        <v>0</v>
      </c>
      <c r="R134" t="s">
        <v>20</v>
      </c>
      <c r="S134" t="str">
        <f>"'"&amp;MID(A134,FIND(MID(TRIM(A134),1,1),A134),LEN(A134))&amp;"| "&amp;MID(B134,FIND(MID(TRIM(B134),1,1),B134),LEN(B134))&amp;"| +"&amp;C134&amp;"| "&amp;D134&amp;"| +"&amp;E134&amp;"| "&amp;MID(F134,FIND(MID(TRIM(F134),1,1),F134),LEN(F134))&amp;"| "&amp;G134&amp;"| "&amp;MID(H134,FIND(MID(TRIM(H134),1,1),H134),LEN(H134))&amp;"| "&amp;I134&amp;"| "&amp;J134&amp;"| "&amp;MID(K134,FIND(MID(TRIM(K134),1,1),K134),LEN(K134))&amp;"| "&amp;L134&amp;"| "&amp;MID(M134,FIND(MID(TRIM(M134),1,1),M134),LEN(M134))&amp;"| "&amp;MID(N134,FIND(MID(TRIM(N134),1,1),N134),LEN(N134))&amp;"| "&amp;MID(O134,FIND(MID(TRIM(O134),1,1),O134),LEN(O134))&amp;"| "&amp;MID(P134,FIND(MID(TRIM(P134),1,1),P134),LEN(P134))&amp;"| "&amp;MID(Q134,FIND(MID(TRIM(Q134),1,1),Q134),LEN(Q134))&amp;"| "&amp;MID(R134,FIND(MID(TRIM(R134),1,1),R134),LEN(R134))</f>
        <v>'TANZANIA| tz.png| +-500| 1500| +850| ComfortAa-Medium| | #FFFFFF| 0| 15| #FFFFFF| | Tanzania| #E80290| 1| 1| 0| 0',</v>
      </c>
    </row>
    <row r="135" spans="1:19" x14ac:dyDescent="0.25">
      <c r="A135" s="1" t="s">
        <v>153</v>
      </c>
      <c r="B135" t="s">
        <v>293</v>
      </c>
      <c r="C135">
        <v>-500</v>
      </c>
      <c r="D135">
        <v>1500</v>
      </c>
      <c r="E135" s="1">
        <v>850</v>
      </c>
      <c r="F135" t="s">
        <v>18</v>
      </c>
      <c r="H135" t="s">
        <v>19</v>
      </c>
      <c r="I135">
        <v>0</v>
      </c>
      <c r="J135">
        <v>15</v>
      </c>
      <c r="K135" t="s">
        <v>19</v>
      </c>
      <c r="M135" t="s">
        <v>432</v>
      </c>
      <c r="N135" s="1" t="str">
        <f>VLOOKUP(B135,Sheet4!$A$1:$D$200,4,FALSE)</f>
        <v>#27E46C</v>
      </c>
      <c r="O135">
        <v>1</v>
      </c>
      <c r="P135">
        <v>1</v>
      </c>
      <c r="Q135">
        <v>0</v>
      </c>
      <c r="R135" t="s">
        <v>20</v>
      </c>
      <c r="S135" t="str">
        <f>"'"&amp;MID(A135,FIND(MID(TRIM(A135),1,1),A135),LEN(A135))&amp;"| "&amp;MID(B135,FIND(MID(TRIM(B135),1,1),B135),LEN(B135))&amp;"| +"&amp;C135&amp;"| "&amp;D135&amp;"| +"&amp;E135&amp;"| "&amp;MID(F135,FIND(MID(TRIM(F135),1,1),F135),LEN(F135))&amp;"| "&amp;G135&amp;"| "&amp;MID(H135,FIND(MID(TRIM(H135),1,1),H135),LEN(H135))&amp;"| "&amp;I135&amp;"| "&amp;J135&amp;"| "&amp;MID(K135,FIND(MID(TRIM(K135),1,1),K135),LEN(K135))&amp;"| "&amp;L135&amp;"| "&amp;MID(M135,FIND(MID(TRIM(M135),1,1),M135),LEN(M135))&amp;"| "&amp;MID(N135,FIND(MID(TRIM(N135),1,1),N135),LEN(N135))&amp;"| "&amp;MID(O135,FIND(MID(TRIM(O135),1,1),O135),LEN(O135))&amp;"| "&amp;MID(P135,FIND(MID(TRIM(P135),1,1),P135),LEN(P135))&amp;"| "&amp;MID(Q135,FIND(MID(TRIM(Q135),1,1),Q135),LEN(Q135))&amp;"| "&amp;MID(R135,FIND(MID(TRIM(R135),1,1),R135),LEN(R135))</f>
        <v>'UGANDA| ug.png| +-500| 1500| +850| ComfortAa-Medium| | #FFFFFF| 0| 15| #FFFFFF| | Uganda| #27E46C| 1| 1| 0| 0',</v>
      </c>
    </row>
    <row r="136" spans="1:19" x14ac:dyDescent="0.25">
      <c r="A136" s="1" t="s">
        <v>154</v>
      </c>
      <c r="B136" s="2" t="s">
        <v>294</v>
      </c>
      <c r="C136">
        <v>-500</v>
      </c>
      <c r="D136">
        <v>1500</v>
      </c>
      <c r="E136" s="1">
        <v>850</v>
      </c>
      <c r="F136" t="s">
        <v>18</v>
      </c>
      <c r="H136" t="s">
        <v>19</v>
      </c>
      <c r="I136">
        <v>0</v>
      </c>
      <c r="J136">
        <v>15</v>
      </c>
      <c r="K136" t="s">
        <v>19</v>
      </c>
      <c r="M136" t="s">
        <v>433</v>
      </c>
      <c r="N136" s="1" t="str">
        <f>VLOOKUP(B136,Sheet4!$A$1:$D$200,4,FALSE)</f>
        <v>#D59CC1</v>
      </c>
      <c r="O136">
        <v>1</v>
      </c>
      <c r="P136">
        <v>1</v>
      </c>
      <c r="Q136">
        <v>0</v>
      </c>
      <c r="R136" t="s">
        <v>20</v>
      </c>
      <c r="S136" t="str">
        <f>"'"&amp;MID(A136,FIND(MID(TRIM(A136),1,1),A136),LEN(A136))&amp;"| "&amp;MID(B136,FIND(MID(TRIM(B136),1,1),B136),LEN(B136))&amp;"| +"&amp;C136&amp;"| "&amp;D136&amp;"| +"&amp;E136&amp;"| "&amp;MID(F136,FIND(MID(TRIM(F136),1,1),F136),LEN(F136))&amp;"| "&amp;G136&amp;"| "&amp;MID(H136,FIND(MID(TRIM(H136),1,1),H136),LEN(H136))&amp;"| "&amp;I136&amp;"| "&amp;J136&amp;"| "&amp;MID(K136,FIND(MID(TRIM(K136),1,1),K136),LEN(K136))&amp;"| "&amp;L136&amp;"| "&amp;MID(M136,FIND(MID(TRIM(M136),1,1),M136),LEN(M136))&amp;"| "&amp;MID(N136,FIND(MID(TRIM(N136),1,1),N136),LEN(N136))&amp;"| "&amp;MID(O136,FIND(MID(TRIM(O136),1,1),O136),LEN(O136))&amp;"| "&amp;MID(P136,FIND(MID(TRIM(P136),1,1),P136),LEN(P136))&amp;"| "&amp;MID(Q136,FIND(MID(TRIM(Q136),1,1),Q136),LEN(Q136))&amp;"| "&amp;MID(R136,FIND(MID(TRIM(R136),1,1),R136),LEN(R136))</f>
        <v>'URUGUAY| uy.png| +-500| 1500| +850| ComfortAa-Medium| | #FFFFFF| 0| 15| #FFFFFF| | Uruguay| #D59CC1| 1| 1| 0| 0',</v>
      </c>
    </row>
    <row r="137" spans="1:19" x14ac:dyDescent="0.25">
      <c r="A137" s="1" t="s">
        <v>155</v>
      </c>
      <c r="B137" t="s">
        <v>295</v>
      </c>
      <c r="C137">
        <v>-500</v>
      </c>
      <c r="D137">
        <v>1500</v>
      </c>
      <c r="E137" s="1">
        <v>850</v>
      </c>
      <c r="F137" t="s">
        <v>18</v>
      </c>
      <c r="H137" t="s">
        <v>19</v>
      </c>
      <c r="I137">
        <v>0</v>
      </c>
      <c r="J137">
        <v>15</v>
      </c>
      <c r="K137" t="s">
        <v>19</v>
      </c>
      <c r="M137" t="s">
        <v>434</v>
      </c>
      <c r="N137" s="1" t="str">
        <f>VLOOKUP(B137,Sheet4!$A$1:$D$200,4,FALSE)</f>
        <v>#9115AF</v>
      </c>
      <c r="O137">
        <v>1</v>
      </c>
      <c r="P137">
        <v>1</v>
      </c>
      <c r="Q137">
        <v>0</v>
      </c>
      <c r="R137" t="s">
        <v>20</v>
      </c>
      <c r="S137" t="str">
        <f>"'"&amp;MID(A137,FIND(MID(TRIM(A137),1,1),A137),LEN(A137))&amp;"| "&amp;MID(B137,FIND(MID(TRIM(B137),1,1),B137),LEN(B137))&amp;"| +"&amp;C137&amp;"| "&amp;D137&amp;"| +"&amp;E137&amp;"| "&amp;MID(F137,FIND(MID(TRIM(F137),1,1),F137),LEN(F137))&amp;"| "&amp;G137&amp;"| "&amp;MID(H137,FIND(MID(TRIM(H137),1,1),H137),LEN(H137))&amp;"| "&amp;I137&amp;"| "&amp;J137&amp;"| "&amp;MID(K137,FIND(MID(TRIM(K137),1,1),K137),LEN(K137))&amp;"| "&amp;L137&amp;"| "&amp;MID(M137,FIND(MID(TRIM(M137),1,1),M137),LEN(M137))&amp;"| "&amp;MID(N137,FIND(MID(TRIM(N137),1,1),N137),LEN(N137))&amp;"| "&amp;MID(O137,FIND(MID(TRIM(O137),1,1),O137),LEN(O137))&amp;"| "&amp;MID(P137,FIND(MID(TRIM(P137),1,1),P137),LEN(P137))&amp;"| "&amp;MID(Q137,FIND(MID(TRIM(Q137),1,1),Q137),LEN(Q137))&amp;"| "&amp;MID(R137,FIND(MID(TRIM(R137),1,1),R137),LEN(R137))</f>
        <v>'UZBEKISTAN| uz.png| +-500| 1500| +850| ComfortAa-Medium| | #FFFFFF| 0| 15| #FFFFFF| | Uzbekistan| #9115AF| 1| 1| 0| 0',</v>
      </c>
    </row>
    <row r="138" spans="1:19" x14ac:dyDescent="0.25">
      <c r="A138" t="s">
        <v>85</v>
      </c>
      <c r="B138" t="s">
        <v>225</v>
      </c>
      <c r="C138">
        <v>-500</v>
      </c>
      <c r="D138">
        <v>1500</v>
      </c>
      <c r="E138" s="1">
        <v>850</v>
      </c>
      <c r="F138" t="s">
        <v>18</v>
      </c>
      <c r="H138" t="s">
        <v>19</v>
      </c>
      <c r="I138">
        <v>0</v>
      </c>
      <c r="J138">
        <v>15</v>
      </c>
      <c r="K138" t="s">
        <v>19</v>
      </c>
      <c r="M138" t="s">
        <v>364</v>
      </c>
      <c r="N138" s="1" t="str">
        <f>VLOOKUP(B138,Sheet4!$A$1:$D$200,4,FALSE)</f>
        <v>#9386CF</v>
      </c>
      <c r="O138">
        <v>1</v>
      </c>
      <c r="P138">
        <v>1</v>
      </c>
      <c r="Q138">
        <v>0</v>
      </c>
      <c r="R138" t="s">
        <v>20</v>
      </c>
      <c r="S138" t="str">
        <f>"'"&amp;MID(A138,FIND(MID(TRIM(A138),1,1),A138),LEN(A138))&amp;"| "&amp;MID(B138,FIND(MID(TRIM(B138),1,1),B138),LEN(B138))&amp;"| +"&amp;C138&amp;"| "&amp;D138&amp;"| +"&amp;E138&amp;"| "&amp;MID(F138,FIND(MID(TRIM(F138),1,1),F138),LEN(F138))&amp;"| "&amp;G138&amp;"| "&amp;MID(H138,FIND(MID(TRIM(H138),1,1),H138),LEN(H138))&amp;"| "&amp;I138&amp;"| "&amp;J138&amp;"| "&amp;MID(K138,FIND(MID(TRIM(K138),1,1),K138),LEN(K138))&amp;"| "&amp;L138&amp;"| "&amp;MID(M138,FIND(MID(TRIM(M138),1,1),M138),LEN(M138))&amp;"| "&amp;MID(N138,FIND(MID(TRIM(N138),1,1),N138),LEN(N138))&amp;"| "&amp;MID(O138,FIND(MID(TRIM(O138),1,1),O138),LEN(O138))&amp;"| "&amp;MID(P138,FIND(MID(TRIM(P138),1,1),P138),LEN(P138))&amp;"| "&amp;MID(Q138,FIND(MID(TRIM(Q138),1,1),Q138),LEN(Q138))&amp;"| "&amp;MID(R138,FIND(MID(TRIM(R138),1,1),R138),LEN(R138))</f>
        <v>'HOLY_SEE| va.png| +-500| 1500| +850| ComfortAa-Medium| | #FFFFFF| 0| 15| #FFFFFF| | Holy See| #9386CF| 1| 1| 0| 0',</v>
      </c>
    </row>
    <row r="139" spans="1:19" x14ac:dyDescent="0.25">
      <c r="A139" s="1" t="s">
        <v>157</v>
      </c>
      <c r="B139" s="2" t="s">
        <v>297</v>
      </c>
      <c r="C139">
        <v>-500</v>
      </c>
      <c r="D139">
        <v>1500</v>
      </c>
      <c r="E139" s="1">
        <v>850</v>
      </c>
      <c r="F139" t="s">
        <v>18</v>
      </c>
      <c r="H139" t="s">
        <v>19</v>
      </c>
      <c r="I139">
        <v>0</v>
      </c>
      <c r="J139">
        <v>15</v>
      </c>
      <c r="K139" t="s">
        <v>19</v>
      </c>
      <c r="M139" t="s">
        <v>436</v>
      </c>
      <c r="N139" s="1" t="str">
        <f>VLOOKUP(B139,Sheet4!$A$1:$D$200,4,FALSE)</f>
        <v>#38FCA6</v>
      </c>
      <c r="O139">
        <v>1</v>
      </c>
      <c r="P139">
        <v>1</v>
      </c>
      <c r="Q139">
        <v>0</v>
      </c>
      <c r="R139" t="s">
        <v>20</v>
      </c>
      <c r="S139" t="str">
        <f>"'"&amp;MID(A139,FIND(MID(TRIM(A139),1,1),A139),LEN(A139))&amp;"| "&amp;MID(B139,FIND(MID(TRIM(B139),1,1),B139),LEN(B139))&amp;"| +"&amp;C139&amp;"| "&amp;D139&amp;"| +"&amp;E139&amp;"| "&amp;MID(F139,FIND(MID(TRIM(F139),1,1),F139),LEN(F139))&amp;"| "&amp;G139&amp;"| "&amp;MID(H139,FIND(MID(TRIM(H139),1,1),H139),LEN(H139))&amp;"| "&amp;I139&amp;"| "&amp;J139&amp;"| "&amp;MID(K139,FIND(MID(TRIM(K139),1,1),K139),LEN(K139))&amp;"| "&amp;L139&amp;"| "&amp;MID(M139,FIND(MID(TRIM(M139),1,1),M139),LEN(M139))&amp;"| "&amp;MID(N139,FIND(MID(TRIM(N139),1,1),N139),LEN(N139))&amp;"| "&amp;MID(O139,FIND(MID(TRIM(O139),1,1),O139),LEN(O139))&amp;"| "&amp;MID(P139,FIND(MID(TRIM(P139),1,1),P139),LEN(P139))&amp;"| "&amp;MID(Q139,FIND(MID(TRIM(Q139),1,1),Q139),LEN(Q139))&amp;"| "&amp;MID(R139,FIND(MID(TRIM(R139),1,1),R139),LEN(R139))</f>
        <v>'VENEZUELA| ve.png| +-500| 1500| +850| ComfortAa-Medium| | #FFFFFF| 0| 15| #FFFFFF| | Venezuela| #38FCA6| 1| 1| 0| 0',</v>
      </c>
    </row>
    <row r="140" spans="1:19" x14ac:dyDescent="0.25">
      <c r="A140" s="1" t="s">
        <v>156</v>
      </c>
      <c r="B140" t="s">
        <v>296</v>
      </c>
      <c r="C140">
        <v>-500</v>
      </c>
      <c r="D140">
        <v>850</v>
      </c>
      <c r="E140" s="1">
        <v>850</v>
      </c>
      <c r="F140" t="s">
        <v>18</v>
      </c>
      <c r="H140" t="s">
        <v>19</v>
      </c>
      <c r="I140">
        <v>0</v>
      </c>
      <c r="J140">
        <v>15</v>
      </c>
      <c r="K140" t="s">
        <v>19</v>
      </c>
      <c r="M140" t="s">
        <v>435</v>
      </c>
      <c r="N140" s="1" t="str">
        <f>VLOOKUP(B140,Sheet4!$A$1:$D$200,4,FALSE)</f>
        <v>#694F3D</v>
      </c>
      <c r="O140">
        <v>1</v>
      </c>
      <c r="P140">
        <v>1</v>
      </c>
      <c r="Q140">
        <v>0</v>
      </c>
      <c r="R140" t="s">
        <v>20</v>
      </c>
      <c r="S140" t="str">
        <f>"'"&amp;MID(A140,FIND(MID(TRIM(A140),1,1),A140),LEN(A140))&amp;"| "&amp;MID(B140,FIND(MID(TRIM(B140),1,1),B140),LEN(B140))&amp;"| +"&amp;C140&amp;"| "&amp;D140&amp;"| +"&amp;E140&amp;"| "&amp;MID(F140,FIND(MID(TRIM(F140),1,1),F140),LEN(F140))&amp;"| "&amp;G140&amp;"| "&amp;MID(H140,FIND(MID(TRIM(H140),1,1),H140),LEN(H140))&amp;"| "&amp;I140&amp;"| "&amp;J140&amp;"| "&amp;MID(K140,FIND(MID(TRIM(K140),1,1),K140),LEN(K140))&amp;"| "&amp;L140&amp;"| "&amp;MID(M140,FIND(MID(TRIM(M140),1,1),M140),LEN(M140))&amp;"| "&amp;MID(N140,FIND(MID(TRIM(N140),1,1),N140),LEN(N140))&amp;"| "&amp;MID(O140,FIND(MID(TRIM(O140),1,1),O140),LEN(O140))&amp;"| "&amp;MID(P140,FIND(MID(TRIM(P140),1,1),P140),LEN(P140))&amp;"| "&amp;MID(Q140,FIND(MID(TRIM(Q140),1,1),Q140),LEN(Q140))&amp;"| "&amp;MID(R140,FIND(MID(TRIM(R140),1,1),R140),LEN(R140))</f>
        <v>'VANUATU| vu.png| +-500| 850| +850| ComfortAa-Medium| | #FFFFFF| 0| 15| #FFFFFF| | Vanuatu| #694F3D| 1| 1| 0| 0',</v>
      </c>
    </row>
    <row r="141" spans="1:19" x14ac:dyDescent="0.25">
      <c r="A141" s="1" t="s">
        <v>131</v>
      </c>
      <c r="B141" t="s">
        <v>271</v>
      </c>
      <c r="C141">
        <v>-500</v>
      </c>
      <c r="D141">
        <v>1500</v>
      </c>
      <c r="E141" s="1">
        <v>850</v>
      </c>
      <c r="F141" t="s">
        <v>18</v>
      </c>
      <c r="H141" t="s">
        <v>19</v>
      </c>
      <c r="I141">
        <v>0</v>
      </c>
      <c r="J141">
        <v>15</v>
      </c>
      <c r="K141" t="s">
        <v>19</v>
      </c>
      <c r="M141" t="s">
        <v>410</v>
      </c>
      <c r="N141" s="1" t="str">
        <f>VLOOKUP(B141,Sheet4!$A$1:$D$200,4,FALSE)</f>
        <v>#7789CB</v>
      </c>
      <c r="O141">
        <v>1</v>
      </c>
      <c r="P141">
        <v>1</v>
      </c>
      <c r="Q141">
        <v>0</v>
      </c>
      <c r="R141" t="s">
        <v>20</v>
      </c>
      <c r="S141" t="str">
        <f>"'"&amp;MID(A141,FIND(MID(TRIM(A141),1,1),A141),LEN(A141))&amp;"| "&amp;MID(B141,FIND(MID(TRIM(B141),1,1),B141),LEN(B141))&amp;"| +"&amp;C141&amp;"| "&amp;D141&amp;"| +"&amp;E141&amp;"| "&amp;MID(F141,FIND(MID(TRIM(F141),1,1),F141),LEN(F141))&amp;"| "&amp;G141&amp;"| "&amp;MID(H141,FIND(MID(TRIM(H141),1,1),H141),LEN(H141))&amp;"| "&amp;I141&amp;"| "&amp;J141&amp;"| "&amp;MID(K141,FIND(MID(TRIM(K141),1,1),K141),LEN(K141))&amp;"| "&amp;L141&amp;"| "&amp;MID(M141,FIND(MID(TRIM(M141),1,1),M141),LEN(M141))&amp;"| "&amp;MID(N141,FIND(MID(TRIM(N141),1,1),N141),LEN(N141))&amp;"| "&amp;MID(O141,FIND(MID(TRIM(O141),1,1),O141),LEN(O141))&amp;"| "&amp;MID(P141,FIND(MID(TRIM(P141),1,1),P141),LEN(P141))&amp;"| "&amp;MID(Q141,FIND(MID(TRIM(Q141),1,1),Q141),LEN(Q141))&amp;"| "&amp;MID(R141,FIND(MID(TRIM(R141),1,1),R141),LEN(R141))</f>
        <v>'SAMOA| ws.png| +-500| 1500| +850| ComfortAa-Medium| | #FFFFFF| 0| 15| #FFFFFF| | Samoa| #7789CB| 1| 1| 0| 0',</v>
      </c>
    </row>
    <row r="142" spans="1:19" x14ac:dyDescent="0.25">
      <c r="A142" s="5" t="s">
        <v>158</v>
      </c>
      <c r="B142" s="2" t="s">
        <v>298</v>
      </c>
      <c r="C142">
        <v>-500</v>
      </c>
      <c r="D142">
        <v>1500</v>
      </c>
      <c r="E142" s="1">
        <v>850</v>
      </c>
      <c r="F142" t="s">
        <v>18</v>
      </c>
      <c r="H142" t="s">
        <v>19</v>
      </c>
      <c r="I142">
        <v>0</v>
      </c>
      <c r="J142">
        <v>15</v>
      </c>
      <c r="K142" t="s">
        <v>19</v>
      </c>
      <c r="M142" t="s">
        <v>437</v>
      </c>
      <c r="N142" s="1" t="str">
        <f>VLOOKUP(B142,Sheet4!$A$1:$D$200,4,FALSE)</f>
        <v>#A19DD9</v>
      </c>
      <c r="O142">
        <v>1</v>
      </c>
      <c r="P142">
        <v>1</v>
      </c>
      <c r="Q142">
        <v>0</v>
      </c>
      <c r="R142" t="s">
        <v>20</v>
      </c>
      <c r="S142" t="str">
        <f>"'"&amp;MID(A142,FIND(MID(TRIM(A142),1,1),A142),LEN(A142))&amp;"| "&amp;MID(B142,FIND(MID(TRIM(B142),1,1),B142),LEN(B142))&amp;"| +"&amp;C142&amp;"| "&amp;D142&amp;"| +"&amp;E142&amp;"| "&amp;MID(F142,FIND(MID(TRIM(F142),1,1),F142),LEN(F142))&amp;"| "&amp;G142&amp;"| "&amp;MID(H142,FIND(MID(TRIM(H142),1,1),H142),LEN(H142))&amp;"| "&amp;I142&amp;"| "&amp;J142&amp;"| "&amp;MID(K142,FIND(MID(TRIM(K142),1,1),K142),LEN(K142))&amp;"| "&amp;L142&amp;"| "&amp;MID(M142,FIND(MID(TRIM(M142),1,1),M142),LEN(M142))&amp;"| "&amp;MID(N142,FIND(MID(TRIM(N142),1,1),N142),LEN(N142))&amp;"| "&amp;MID(O142,FIND(MID(TRIM(O142),1,1),O142),LEN(O142))&amp;"| "&amp;MID(P142,FIND(MID(TRIM(P142),1,1),P142),LEN(P142))&amp;"| "&amp;MID(Q142,FIND(MID(TRIM(Q142),1,1),Q142),LEN(Q142))&amp;"| "&amp;MID(R142,FIND(MID(TRIM(R142),1,1),R142),LEN(R142))</f>
        <v>'YEMEN| ye.png| +-500| 1500| +850| ComfortAa-Medium| | #FFFFFF| 0| 15| #FFFFFF| | Yemen| #A19DD9| 1| 1| 0| 0',</v>
      </c>
    </row>
    <row r="143" spans="1:19" x14ac:dyDescent="0.25">
      <c r="A143" s="3" t="s">
        <v>159</v>
      </c>
      <c r="B143" t="s">
        <v>299</v>
      </c>
      <c r="C143">
        <v>-500</v>
      </c>
      <c r="D143">
        <v>1500</v>
      </c>
      <c r="E143" s="1">
        <v>850</v>
      </c>
      <c r="F143" t="s">
        <v>18</v>
      </c>
      <c r="H143" t="s">
        <v>19</v>
      </c>
      <c r="I143">
        <v>0</v>
      </c>
      <c r="J143">
        <v>15</v>
      </c>
      <c r="K143" t="s">
        <v>19</v>
      </c>
      <c r="M143" t="s">
        <v>438</v>
      </c>
      <c r="N143" s="1" t="str">
        <f>VLOOKUP(B143,Sheet4!$A$1:$D$200,4,FALSE)</f>
        <v>#6AE228</v>
      </c>
      <c r="O143">
        <v>1</v>
      </c>
      <c r="P143">
        <v>1</v>
      </c>
      <c r="Q143">
        <v>0</v>
      </c>
      <c r="R143" t="s">
        <v>20</v>
      </c>
      <c r="S143" t="str">
        <f>"'"&amp;MID(A143,FIND(MID(TRIM(A143),1,1),A143),LEN(A143))&amp;"| "&amp;MID(B143,FIND(MID(TRIM(B143),1,1),B143),LEN(B143))&amp;"| +"&amp;C143&amp;"| "&amp;D143&amp;"| +"&amp;E143&amp;"| "&amp;MID(F143,FIND(MID(TRIM(F143),1,1),F143),LEN(F143))&amp;"| "&amp;G143&amp;"| "&amp;MID(H143,FIND(MID(TRIM(H143),1,1),H143),LEN(H143))&amp;"| "&amp;I143&amp;"| "&amp;J143&amp;"| "&amp;MID(K143,FIND(MID(TRIM(K143),1,1),K143),LEN(K143))&amp;"| "&amp;L143&amp;"| "&amp;MID(M143,FIND(MID(TRIM(M143),1,1),M143),LEN(M143))&amp;"| "&amp;MID(N143,FIND(MID(TRIM(N143),1,1),N143),LEN(N143))&amp;"| "&amp;MID(O143,FIND(MID(TRIM(O143),1,1),O143),LEN(O143))&amp;"| "&amp;MID(P143,FIND(MID(TRIM(P143),1,1),P143),LEN(P143))&amp;"| "&amp;MID(Q143,FIND(MID(TRIM(Q143),1,1),Q143),LEN(Q143))&amp;"| "&amp;MID(R143,FIND(MID(TRIM(R143),1,1),R143),LEN(R143))</f>
        <v>'ZAMBIA| zm.png| +-500| 1500| +850| ComfortAa-Medium| | #FFFFFF| 0| 15| #FFFFFF| | Zambia| #6AE228| 1| 1| 0| 0',</v>
      </c>
    </row>
    <row r="144" spans="1:19" x14ac:dyDescent="0.25">
      <c r="A144" s="4" t="s">
        <v>160</v>
      </c>
      <c r="B144" s="2" t="s">
        <v>300</v>
      </c>
      <c r="C144">
        <v>-500</v>
      </c>
      <c r="D144">
        <v>1500</v>
      </c>
      <c r="E144" s="1">
        <v>850</v>
      </c>
      <c r="F144" t="s">
        <v>18</v>
      </c>
      <c r="H144" t="s">
        <v>19</v>
      </c>
      <c r="I144">
        <v>0</v>
      </c>
      <c r="J144">
        <v>15</v>
      </c>
      <c r="K144" t="s">
        <v>19</v>
      </c>
      <c r="M144" t="s">
        <v>439</v>
      </c>
      <c r="N144" s="1" t="str">
        <f>VLOOKUP(B144,Sheet4!$A$1:$D$200,4,FALSE)</f>
        <v>#A44C98</v>
      </c>
      <c r="O144">
        <v>1</v>
      </c>
      <c r="P144">
        <v>1</v>
      </c>
      <c r="Q144">
        <v>0</v>
      </c>
      <c r="R144" t="s">
        <v>20</v>
      </c>
      <c r="S144" t="str">
        <f>"'"&amp;MID(A144,FIND(MID(TRIM(A144),1,1),A144),LEN(A144))&amp;"| "&amp;MID(B144,FIND(MID(TRIM(B144),1,1),B144),LEN(B144))&amp;"| +"&amp;C144&amp;"| "&amp;D144&amp;"| +"&amp;E144&amp;"| "&amp;MID(F144,FIND(MID(TRIM(F144),1,1),F144),LEN(F144))&amp;"| "&amp;G144&amp;"| "&amp;MID(H144,FIND(MID(TRIM(H144),1,1),H144),LEN(H144))&amp;"| "&amp;I144&amp;"| "&amp;J144&amp;"| "&amp;MID(K144,FIND(MID(TRIM(K144),1,1),K144),LEN(K144))&amp;"| "&amp;L144&amp;"| "&amp;MID(M144,FIND(MID(TRIM(M144),1,1),M144),LEN(M144))&amp;"| "&amp;MID(N144,FIND(MID(TRIM(N144),1,1),N144),LEN(N144))&amp;"| "&amp;MID(O144,FIND(MID(TRIM(O144),1,1),O144),LEN(O144))&amp;"| "&amp;MID(P144,FIND(MID(TRIM(P144),1,1),P144),LEN(P144))&amp;"| "&amp;MID(Q144,FIND(MID(TRIM(Q144),1,1),Q144),LEN(Q144))&amp;"| "&amp;MID(R144,FIND(MID(TRIM(R144),1,1),R144),LEN(R144))</f>
        <v>'ZIMBABWE| zw.png| +-500| 1500| +850| ComfortAa-Medium| | #FFFFFF| 0| 15| #FFFFFF| | Zimbabwe| #A44C98| 1| 1| 0| 0',</v>
      </c>
    </row>
    <row r="145" spans="1:19" x14ac:dyDescent="0.25">
      <c r="A145" t="s">
        <v>1333</v>
      </c>
      <c r="B145" t="s">
        <v>1206</v>
      </c>
      <c r="C145">
        <v>-500</v>
      </c>
      <c r="D145">
        <v>1500</v>
      </c>
      <c r="E145">
        <v>850</v>
      </c>
      <c r="F145" t="s">
        <v>18</v>
      </c>
      <c r="H145" t="s">
        <v>19</v>
      </c>
      <c r="I145">
        <v>0</v>
      </c>
      <c r="J145">
        <v>15</v>
      </c>
      <c r="K145" t="s">
        <v>19</v>
      </c>
      <c r="M145" t="s">
        <v>1367</v>
      </c>
      <c r="N145" s="1" t="str">
        <f>VLOOKUP(B145,Sheet4!$A$1:$D$200,4,FALSE)</f>
        <v>#E01CD8</v>
      </c>
      <c r="O145">
        <v>1</v>
      </c>
      <c r="P145">
        <v>1</v>
      </c>
      <c r="Q145">
        <v>0</v>
      </c>
      <c r="R145" t="s">
        <v>20</v>
      </c>
      <c r="S145" t="str">
        <f t="shared" ref="S145:S178" si="0">"'"&amp;MID(A145,FIND(MID(TRIM(A145),1,1),A145),LEN(A145))&amp;"| "&amp;MID(B145,FIND(MID(TRIM(B145),1,1),B145),LEN(B145))&amp;"| +"&amp;C145&amp;"| "&amp;D145&amp;"| +"&amp;E145&amp;"| "&amp;MID(F145,FIND(MID(TRIM(F145),1,1),F145),LEN(F145))&amp;"| "&amp;G145&amp;"| "&amp;MID(H145,FIND(MID(TRIM(H145),1,1),H145),LEN(H145))&amp;"| "&amp;I145&amp;"| "&amp;J145&amp;"| "&amp;MID(K145,FIND(MID(TRIM(K145),1,1),K145),LEN(K145))&amp;"| "&amp;L145&amp;"| "&amp;MID(M145,FIND(MID(TRIM(M145),1,1),M145),LEN(M145))&amp;"| "&amp;MID(N145,FIND(MID(TRIM(N145),1,1),N145),LEN(N145))&amp;"| "&amp;MID(O145,FIND(MID(TRIM(O145),1,1),O145),LEN(O145))&amp;"| "&amp;MID(P145,FIND(MID(TRIM(P145),1,1),P145),LEN(P145))&amp;"| "&amp;MID(Q145,FIND(MID(TRIM(Q145),1,1),Q145),LEN(Q145))&amp;"| "&amp;MID(R145,FIND(MID(TRIM(R145),1,1),R145),LEN(R145))</f>
        <v>'ANTARCTICA_REGION| Antarctica Region.png| +-500| 1500| +850| ComfortAa-Medium| | #FFFFFF| 0| 15| #FFFFFF| | Antarctica Region| #E01CD8| 1| 1| 0| 0',</v>
      </c>
    </row>
    <row r="146" spans="1:19" x14ac:dyDescent="0.25">
      <c r="A146" t="s">
        <v>1334</v>
      </c>
      <c r="B146" t="s">
        <v>1207</v>
      </c>
      <c r="C146">
        <v>-500</v>
      </c>
      <c r="D146">
        <v>1500</v>
      </c>
      <c r="E146">
        <v>850</v>
      </c>
      <c r="F146" t="s">
        <v>18</v>
      </c>
      <c r="H146" t="s">
        <v>19</v>
      </c>
      <c r="I146">
        <v>0</v>
      </c>
      <c r="J146">
        <v>15</v>
      </c>
      <c r="K146" t="s">
        <v>19</v>
      </c>
      <c r="M146" t="s">
        <v>1368</v>
      </c>
      <c r="N146" s="1" t="str">
        <f>VLOOKUP(B146,Sheet4!$A$1:$D$200,4,FALSE)</f>
        <v>#50558D</v>
      </c>
      <c r="O146">
        <v>1</v>
      </c>
      <c r="P146">
        <v>1</v>
      </c>
      <c r="Q146">
        <v>0</v>
      </c>
      <c r="R146" t="s">
        <v>20</v>
      </c>
      <c r="S146" t="str">
        <f t="shared" si="0"/>
        <v>'AUSTRALIAN| Australian.png| +-500| 1500| +850| ComfortAa-Medium| | #FFFFFF| 0| 15| #FFFFFF| | Australian| #50558D| 1| 1| 0| 0',</v>
      </c>
    </row>
    <row r="147" spans="1:19" x14ac:dyDescent="0.25">
      <c r="A147" t="s">
        <v>1335</v>
      </c>
      <c r="B147" t="s">
        <v>1208</v>
      </c>
      <c r="C147">
        <v>-500</v>
      </c>
      <c r="D147">
        <v>1500</v>
      </c>
      <c r="E147">
        <v>850</v>
      </c>
      <c r="F147" t="s">
        <v>18</v>
      </c>
      <c r="H147" t="s">
        <v>19</v>
      </c>
      <c r="I147">
        <v>0</v>
      </c>
      <c r="J147">
        <v>15</v>
      </c>
      <c r="K147" t="s">
        <v>19</v>
      </c>
      <c r="M147" t="s">
        <v>1369</v>
      </c>
      <c r="N147" s="1" t="str">
        <f>VLOOKUP(B147,Sheet4!$A$1:$D$200,4,FALSE)</f>
        <v>#48B999</v>
      </c>
      <c r="O147">
        <v>1</v>
      </c>
      <c r="P147">
        <v>1</v>
      </c>
      <c r="Q147">
        <v>0</v>
      </c>
      <c r="R147" t="s">
        <v>20</v>
      </c>
      <c r="S147" t="str">
        <f t="shared" si="0"/>
        <v>'BALKAN| Balkan.png| +-500| 1500| +850| ComfortAa-Medium| | #FFFFFF| 0| 15| #FFFFFF| | Balkan| #48B999| 1| 1| 0| 0',</v>
      </c>
    </row>
    <row r="148" spans="1:19" x14ac:dyDescent="0.25">
      <c r="A148" t="s">
        <v>1336</v>
      </c>
      <c r="B148" t="s">
        <v>1210</v>
      </c>
      <c r="C148">
        <v>-500</v>
      </c>
      <c r="D148">
        <v>1500</v>
      </c>
      <c r="E148">
        <v>850</v>
      </c>
      <c r="F148" t="s">
        <v>18</v>
      </c>
      <c r="H148" t="s">
        <v>19</v>
      </c>
      <c r="I148">
        <v>0</v>
      </c>
      <c r="J148">
        <v>15</v>
      </c>
      <c r="K148" t="s">
        <v>19</v>
      </c>
      <c r="M148" t="s">
        <v>1370</v>
      </c>
      <c r="N148" s="1" t="str">
        <f>VLOOKUP(B148,Sheet4!$A$1:$D$200,4,FALSE)</f>
        <v>#BF550A</v>
      </c>
      <c r="O148">
        <v>1</v>
      </c>
      <c r="P148">
        <v>1</v>
      </c>
      <c r="Q148">
        <v>0</v>
      </c>
      <c r="R148" t="s">
        <v>20</v>
      </c>
      <c r="S148" t="str">
        <f t="shared" si="0"/>
        <v>'BRAZILIAN| Brazilian.png| +-500| 1500| +850| ComfortAa-Medium| | #FFFFFF| 0| 15| #FFFFFF| | Brazilian| #BF550A| 1| 1| 0| 0',</v>
      </c>
    </row>
    <row r="149" spans="1:19" x14ac:dyDescent="0.25">
      <c r="A149" t="s">
        <v>1337</v>
      </c>
      <c r="B149" t="s">
        <v>1211</v>
      </c>
      <c r="C149">
        <v>-500</v>
      </c>
      <c r="D149">
        <v>1500</v>
      </c>
      <c r="E149">
        <v>850</v>
      </c>
      <c r="F149" t="s">
        <v>18</v>
      </c>
      <c r="H149" t="s">
        <v>19</v>
      </c>
      <c r="I149">
        <v>0</v>
      </c>
      <c r="J149">
        <v>15</v>
      </c>
      <c r="K149" t="s">
        <v>19</v>
      </c>
      <c r="M149" t="s">
        <v>1371</v>
      </c>
      <c r="N149" s="1" t="str">
        <f>VLOOKUP(B149,Sheet4!$A$1:$D$200,4,FALSE)</f>
        <v>#93E6D4</v>
      </c>
      <c r="O149">
        <v>1</v>
      </c>
      <c r="P149">
        <v>1</v>
      </c>
      <c r="Q149">
        <v>0</v>
      </c>
      <c r="R149" t="s">
        <v>20</v>
      </c>
      <c r="S149" t="str">
        <f t="shared" si="0"/>
        <v>'CANADIAN| Canadian.png| +-500| 1500| +850| ComfortAa-Medium| | #FFFFFF| 0| 15| #FFFFFF| | Canadian| #93E6D4| 1| 1| 0| 0',</v>
      </c>
    </row>
    <row r="150" spans="1:19" x14ac:dyDescent="0.25">
      <c r="A150" t="s">
        <v>1338</v>
      </c>
      <c r="B150" t="s">
        <v>1213</v>
      </c>
      <c r="C150">
        <v>-500</v>
      </c>
      <c r="D150">
        <v>1500</v>
      </c>
      <c r="E150">
        <v>850</v>
      </c>
      <c r="F150" t="s">
        <v>18</v>
      </c>
      <c r="H150" t="s">
        <v>19</v>
      </c>
      <c r="I150">
        <v>0</v>
      </c>
      <c r="J150">
        <v>15</v>
      </c>
      <c r="K150" t="s">
        <v>19</v>
      </c>
      <c r="M150" t="s">
        <v>1372</v>
      </c>
      <c r="N150" s="1" t="str">
        <f>VLOOKUP(B150,Sheet4!$A$1:$D$200,4,FALSE)</f>
        <v>#A738B5</v>
      </c>
      <c r="O150">
        <v>1</v>
      </c>
      <c r="P150">
        <v>1</v>
      </c>
      <c r="Q150">
        <v>0</v>
      </c>
      <c r="R150" t="s">
        <v>20</v>
      </c>
      <c r="S150" t="str">
        <f t="shared" si="0"/>
        <v>'CAUCASIAN| Caucasian.png| +-500| 1500| +850| ComfortAa-Medium| | #FFFFFF| 0| 15| #FFFFFF| | Caucasian| #A738B5| 1| 1| 0| 0',</v>
      </c>
    </row>
    <row r="151" spans="1:19" x14ac:dyDescent="0.25">
      <c r="A151" t="s">
        <v>1339</v>
      </c>
      <c r="B151" t="s">
        <v>1214</v>
      </c>
      <c r="C151">
        <v>-500</v>
      </c>
      <c r="D151">
        <v>1300</v>
      </c>
      <c r="E151">
        <v>850</v>
      </c>
      <c r="F151" t="s">
        <v>18</v>
      </c>
      <c r="H151" t="s">
        <v>19</v>
      </c>
      <c r="I151">
        <v>0</v>
      </c>
      <c r="J151">
        <v>15</v>
      </c>
      <c r="K151" t="s">
        <v>19</v>
      </c>
      <c r="M151" t="s">
        <v>1373</v>
      </c>
      <c r="N151" s="1" t="str">
        <f>VLOOKUP(B151,Sheet4!$A$1:$D$200,4,FALSE)</f>
        <v>#368A36</v>
      </c>
      <c r="O151">
        <v>1</v>
      </c>
      <c r="P151">
        <v>1</v>
      </c>
      <c r="Q151">
        <v>0</v>
      </c>
      <c r="R151" t="s">
        <v>20</v>
      </c>
      <c r="S151" t="str">
        <f t="shared" si="0"/>
        <v>'CENTRAL_AFRICAN| Central African.png| +-500| 1300| +850| ComfortAa-Medium| | #FFFFFF| 0| 15| #FFFFFF| | Central African| #368A36| 1| 1| 0| 0',</v>
      </c>
    </row>
    <row r="152" spans="1:19" x14ac:dyDescent="0.25">
      <c r="A152" t="s">
        <v>1340</v>
      </c>
      <c r="B152" t="s">
        <v>1215</v>
      </c>
      <c r="C152">
        <v>-500</v>
      </c>
      <c r="D152">
        <v>1500</v>
      </c>
      <c r="E152">
        <v>850</v>
      </c>
      <c r="F152" t="s">
        <v>18</v>
      </c>
      <c r="H152" t="s">
        <v>19</v>
      </c>
      <c r="I152">
        <v>0</v>
      </c>
      <c r="J152">
        <v>15</v>
      </c>
      <c r="K152" t="s">
        <v>19</v>
      </c>
      <c r="M152" t="s">
        <v>1374</v>
      </c>
      <c r="N152" s="1" t="str">
        <f>VLOOKUP(B152,Sheet4!$A$1:$D$200,4,FALSE)</f>
        <v>#0D2A1D</v>
      </c>
      <c r="O152">
        <v>1</v>
      </c>
      <c r="P152">
        <v>1</v>
      </c>
      <c r="Q152">
        <v>0</v>
      </c>
      <c r="R152" t="s">
        <v>20</v>
      </c>
      <c r="S152" t="str">
        <f t="shared" si="0"/>
        <v>'CENTRAL_AMERICAN| Central American.png| +-500| 1500| +850| ComfortAa-Medium| | #FFFFFF| 0| 15| #FFFFFF| | Central American| #0D2A1D| 1| 1| 0| 0',</v>
      </c>
    </row>
    <row r="153" spans="1:19" x14ac:dyDescent="0.25">
      <c r="A153" t="s">
        <v>1341</v>
      </c>
      <c r="B153" t="s">
        <v>1216</v>
      </c>
      <c r="C153">
        <v>-500</v>
      </c>
      <c r="D153">
        <v>1500</v>
      </c>
      <c r="E153">
        <v>850</v>
      </c>
      <c r="F153" t="s">
        <v>18</v>
      </c>
      <c r="H153" t="s">
        <v>19</v>
      </c>
      <c r="I153">
        <v>0</v>
      </c>
      <c r="J153">
        <v>15</v>
      </c>
      <c r="K153" t="s">
        <v>19</v>
      </c>
      <c r="M153" t="s">
        <v>1375</v>
      </c>
      <c r="N153" s="1" t="str">
        <f>VLOOKUP(B153,Sheet4!$A$1:$D$200,4,FALSE)</f>
        <v>#8A8861</v>
      </c>
      <c r="O153">
        <v>1</v>
      </c>
      <c r="P153">
        <v>1</v>
      </c>
      <c r="Q153">
        <v>0</v>
      </c>
      <c r="R153" t="s">
        <v>20</v>
      </c>
      <c r="S153" t="str">
        <f t="shared" si="0"/>
        <v>'CENTRAL_ASIAN| Central Asian.png| +-500| 1500| +850| ComfortAa-Medium| | #FFFFFF| 0| 15| #FFFFFF| | Central Asian| #8A8861| 1| 1| 0| 0',</v>
      </c>
    </row>
    <row r="154" spans="1:19" x14ac:dyDescent="0.25">
      <c r="A154" t="s">
        <v>1342</v>
      </c>
      <c r="B154" t="s">
        <v>1217</v>
      </c>
      <c r="C154">
        <v>-500</v>
      </c>
      <c r="D154">
        <v>1500</v>
      </c>
      <c r="E154">
        <v>850</v>
      </c>
      <c r="F154" t="s">
        <v>18</v>
      </c>
      <c r="H154" t="s">
        <v>19</v>
      </c>
      <c r="I154">
        <v>0</v>
      </c>
      <c r="J154">
        <v>15</v>
      </c>
      <c r="K154" t="s">
        <v>19</v>
      </c>
      <c r="M154" t="s">
        <v>1376</v>
      </c>
      <c r="N154" s="1" t="str">
        <f>VLOOKUP(B154,Sheet4!$A$1:$D$200,4,FALSE)</f>
        <v>#68FC75</v>
      </c>
      <c r="O154">
        <v>1</v>
      </c>
      <c r="P154">
        <v>1</v>
      </c>
      <c r="Q154">
        <v>0</v>
      </c>
      <c r="R154" t="s">
        <v>20</v>
      </c>
      <c r="S154" t="str">
        <f t="shared" si="0"/>
        <v>'CENTRAL_EUROPEAN| Central European.png| +-500| 1500| +850| ComfortAa-Medium| | #FFFFFF| 0| 15| #FFFFFF| | Central European| #68FC75| 1| 1| 0| 0',</v>
      </c>
    </row>
    <row r="155" spans="1:19" x14ac:dyDescent="0.25">
      <c r="A155" t="s">
        <v>1343</v>
      </c>
      <c r="B155" t="s">
        <v>1218</v>
      </c>
      <c r="C155">
        <v>-500</v>
      </c>
      <c r="D155">
        <v>1500</v>
      </c>
      <c r="E155">
        <v>850</v>
      </c>
      <c r="F155" t="s">
        <v>18</v>
      </c>
      <c r="H155" t="s">
        <v>19</v>
      </c>
      <c r="I155">
        <v>0</v>
      </c>
      <c r="J155">
        <v>15</v>
      </c>
      <c r="K155" t="s">
        <v>19</v>
      </c>
      <c r="M155" t="s">
        <v>1377</v>
      </c>
      <c r="N155" s="1" t="str">
        <f>VLOOKUP(B155,Sheet4!$A$1:$D$200,4,FALSE)</f>
        <v>#C1549F</v>
      </c>
      <c r="O155">
        <v>1</v>
      </c>
      <c r="P155">
        <v>1</v>
      </c>
      <c r="Q155">
        <v>0</v>
      </c>
      <c r="R155" t="s">
        <v>20</v>
      </c>
      <c r="S155" t="str">
        <f t="shared" si="0"/>
        <v>'CHINESE_AND_MONGOLIAN| Chinese and Mongolian.png| +-500| 1500| +850| ComfortAa-Medium| | #FFFFFF| 0| 15| #FFFFFF| | Chinese and Mongolian| #C1549F| 1| 1| 0| 0',</v>
      </c>
    </row>
    <row r="156" spans="1:19" x14ac:dyDescent="0.25">
      <c r="A156" t="s">
        <v>1344</v>
      </c>
      <c r="B156" t="s">
        <v>1219</v>
      </c>
      <c r="C156">
        <v>-500</v>
      </c>
      <c r="D156">
        <v>1000</v>
      </c>
      <c r="E156">
        <v>850</v>
      </c>
      <c r="F156" t="s">
        <v>18</v>
      </c>
      <c r="H156" t="s">
        <v>19</v>
      </c>
      <c r="I156">
        <v>0</v>
      </c>
      <c r="J156">
        <v>15</v>
      </c>
      <c r="K156" t="s">
        <v>19</v>
      </c>
      <c r="M156" t="s">
        <v>1378</v>
      </c>
      <c r="N156" s="1" t="str">
        <f>VLOOKUP(B156,Sheet4!$A$1:$D$200,4,FALSE)</f>
        <v>#E1B5B6</v>
      </c>
      <c r="O156">
        <v>1</v>
      </c>
      <c r="P156">
        <v>1</v>
      </c>
      <c r="Q156">
        <v>0</v>
      </c>
      <c r="R156" t="s">
        <v>20</v>
      </c>
      <c r="S156" t="str">
        <f t="shared" si="0"/>
        <v>'EASTERN_AFRICAN| Eastern African.png| +-500| 1000| +850| ComfortAa-Medium| | #FFFFFF| 0| 15| #FFFFFF| | Eastern African| #E1B5B6| 1| 1| 0| 0',</v>
      </c>
    </row>
    <row r="157" spans="1:19" x14ac:dyDescent="0.25">
      <c r="A157" t="s">
        <v>1345</v>
      </c>
      <c r="B157" t="s">
        <v>1220</v>
      </c>
      <c r="C157">
        <v>-500</v>
      </c>
      <c r="D157">
        <v>1500</v>
      </c>
      <c r="E157">
        <v>850</v>
      </c>
      <c r="F157" t="s">
        <v>18</v>
      </c>
      <c r="H157" t="s">
        <v>19</v>
      </c>
      <c r="I157">
        <v>0</v>
      </c>
      <c r="J157">
        <v>15</v>
      </c>
      <c r="K157" t="s">
        <v>19</v>
      </c>
      <c r="M157" t="s">
        <v>1379</v>
      </c>
      <c r="N157" s="1" t="str">
        <f>VLOOKUP(B157,Sheet4!$A$1:$D$200,4,FALSE)</f>
        <v>#7AB6F9</v>
      </c>
      <c r="O157">
        <v>1</v>
      </c>
      <c r="P157">
        <v>1</v>
      </c>
      <c r="Q157">
        <v>0</v>
      </c>
      <c r="R157" t="s">
        <v>20</v>
      </c>
      <c r="S157" t="str">
        <f t="shared" si="0"/>
        <v>'EASTERN_EUROPEAN| Eastern European.png| +-500| 1500| +850| ComfortAa-Medium| | #FFFFFF| 0| 15| #FFFFFF| | Eastern European| #7AB6F9| 1| 1| 0| 0',</v>
      </c>
    </row>
    <row r="158" spans="1:19" x14ac:dyDescent="0.25">
      <c r="A158" t="s">
        <v>1346</v>
      </c>
      <c r="B158" t="s">
        <v>1221</v>
      </c>
      <c r="C158">
        <v>-500</v>
      </c>
      <c r="D158">
        <v>1500</v>
      </c>
      <c r="E158">
        <v>850</v>
      </c>
      <c r="F158" t="s">
        <v>18</v>
      </c>
      <c r="H158" t="s">
        <v>19</v>
      </c>
      <c r="I158">
        <v>0</v>
      </c>
      <c r="J158">
        <v>15</v>
      </c>
      <c r="K158" t="s">
        <v>19</v>
      </c>
      <c r="M158" t="s">
        <v>1380</v>
      </c>
      <c r="N158" s="1" t="str">
        <f>VLOOKUP(B158,Sheet4!$A$1:$D$200,4,FALSE)</f>
        <v>#35EB07</v>
      </c>
      <c r="O158">
        <v>1</v>
      </c>
      <c r="P158">
        <v>1</v>
      </c>
      <c r="Q158">
        <v>0</v>
      </c>
      <c r="R158" t="s">
        <v>20</v>
      </c>
      <c r="S158" t="str">
        <f t="shared" si="0"/>
        <v>'FRENCH| French.png| +-500| 1500| +850| ComfortAa-Medium| | #FFFFFF| 0| 15| #FFFFFF| | French| #35EB07| 1| 1| 0| 0',</v>
      </c>
    </row>
    <row r="159" spans="1:19" x14ac:dyDescent="0.25">
      <c r="A159" t="s">
        <v>1347</v>
      </c>
      <c r="B159" t="s">
        <v>1222</v>
      </c>
      <c r="C159">
        <v>-500</v>
      </c>
      <c r="D159">
        <v>1500</v>
      </c>
      <c r="E159">
        <v>850</v>
      </c>
      <c r="F159" t="s">
        <v>18</v>
      </c>
      <c r="H159" t="s">
        <v>19</v>
      </c>
      <c r="I159">
        <v>0</v>
      </c>
      <c r="J159">
        <v>15</v>
      </c>
      <c r="K159" t="s">
        <v>19</v>
      </c>
      <c r="M159" t="s">
        <v>1381</v>
      </c>
      <c r="N159" s="1" t="str">
        <f>VLOOKUP(B159,Sheet4!$A$1:$D$200,4,FALSE)</f>
        <v>#72FE02</v>
      </c>
      <c r="O159">
        <v>1</v>
      </c>
      <c r="P159">
        <v>1</v>
      </c>
      <c r="Q159">
        <v>0</v>
      </c>
      <c r="R159" t="s">
        <v>20</v>
      </c>
      <c r="S159" t="str">
        <f t="shared" si="0"/>
        <v>'GERMAN| German.png| +-500| 1500| +850| ComfortAa-Medium| | #FFFFFF| 0| 15| #FFFFFF| | German| #72FE02| 1| 1| 0| 0',</v>
      </c>
    </row>
    <row r="160" spans="1:19" x14ac:dyDescent="0.25">
      <c r="A160" t="s">
        <v>1348</v>
      </c>
      <c r="B160" t="s">
        <v>1223</v>
      </c>
      <c r="C160">
        <v>-500</v>
      </c>
      <c r="D160">
        <v>1500</v>
      </c>
      <c r="E160">
        <v>850</v>
      </c>
      <c r="F160" t="s">
        <v>18</v>
      </c>
      <c r="H160" t="s">
        <v>19</v>
      </c>
      <c r="I160">
        <v>0</v>
      </c>
      <c r="J160">
        <v>15</v>
      </c>
      <c r="K160" t="s">
        <v>19</v>
      </c>
      <c r="M160" t="s">
        <v>1382</v>
      </c>
      <c r="N160" s="1" t="str">
        <f>VLOOKUP(B160,Sheet4!$A$1:$D$200,4,FALSE)</f>
        <v>#13F909</v>
      </c>
      <c r="O160">
        <v>1</v>
      </c>
      <c r="P160">
        <v>1</v>
      </c>
      <c r="Q160">
        <v>0</v>
      </c>
      <c r="R160" t="s">
        <v>20</v>
      </c>
      <c r="S160" t="str">
        <f t="shared" si="0"/>
        <v>'GREEK| Greek.png| +-500| 1500| +850| ComfortAa-Medium| | #FFFFFF| 0| 15| #FFFFFF| | Greek| #13F909| 1| 1| 0| 0',</v>
      </c>
    </row>
    <row r="161" spans="1:19" x14ac:dyDescent="0.25">
      <c r="A161" t="s">
        <v>1349</v>
      </c>
      <c r="B161" t="s">
        <v>1224</v>
      </c>
      <c r="C161">
        <v>-500</v>
      </c>
      <c r="D161">
        <v>1500</v>
      </c>
      <c r="E161">
        <v>850</v>
      </c>
      <c r="F161" t="s">
        <v>18</v>
      </c>
      <c r="H161" t="s">
        <v>19</v>
      </c>
      <c r="I161">
        <v>0</v>
      </c>
      <c r="J161">
        <v>15</v>
      </c>
      <c r="K161" t="s">
        <v>19</v>
      </c>
      <c r="M161" t="s">
        <v>1383</v>
      </c>
      <c r="N161" s="1" t="str">
        <f>VLOOKUP(B161,Sheet4!$A$1:$D$200,4,FALSE)</f>
        <v>#58ED70</v>
      </c>
      <c r="O161">
        <v>1</v>
      </c>
      <c r="P161">
        <v>1</v>
      </c>
      <c r="Q161">
        <v>0</v>
      </c>
      <c r="R161" t="s">
        <v>20</v>
      </c>
      <c r="S161" t="str">
        <f t="shared" si="0"/>
        <v>'HONG_KONG_AND_MACAO| Hong Kong and Macao.png| +-500| 1500| +850| ComfortAa-Medium| | #FFFFFF| 0| 15| #FFFFFF| | Hong Kong and Macao| #58ED70| 1| 1| 0| 0',</v>
      </c>
    </row>
    <row r="162" spans="1:19" x14ac:dyDescent="0.25">
      <c r="A162" t="s">
        <v>1350</v>
      </c>
      <c r="B162" t="s">
        <v>1225</v>
      </c>
      <c r="C162">
        <v>-500</v>
      </c>
      <c r="D162">
        <v>1500</v>
      </c>
      <c r="E162">
        <v>850</v>
      </c>
      <c r="F162" t="s">
        <v>18</v>
      </c>
      <c r="H162" t="s">
        <v>19</v>
      </c>
      <c r="I162">
        <v>0</v>
      </c>
      <c r="J162">
        <v>15</v>
      </c>
      <c r="K162" t="s">
        <v>19</v>
      </c>
      <c r="M162" t="s">
        <v>1384</v>
      </c>
      <c r="N162" s="1" t="str">
        <f>VLOOKUP(B162,Sheet4!$A$1:$D$200,4,FALSE)</f>
        <v>#D7230B</v>
      </c>
      <c r="O162">
        <v>1</v>
      </c>
      <c r="P162">
        <v>1</v>
      </c>
      <c r="Q162">
        <v>0</v>
      </c>
      <c r="R162" t="s">
        <v>20</v>
      </c>
      <c r="S162" t="str">
        <f t="shared" si="0"/>
        <v>'IBERIAN| Iberian.png| +-500| 1500| +850| ComfortAa-Medium| | #FFFFFF| 0| 15| #FFFFFF| | Iberian| #D7230B| 1| 1| 0| 0',</v>
      </c>
    </row>
    <row r="163" spans="1:19" x14ac:dyDescent="0.25">
      <c r="A163" t="s">
        <v>1351</v>
      </c>
      <c r="B163" t="s">
        <v>1226</v>
      </c>
      <c r="C163">
        <v>-500</v>
      </c>
      <c r="D163">
        <v>1500</v>
      </c>
      <c r="E163">
        <v>850</v>
      </c>
      <c r="F163" t="s">
        <v>18</v>
      </c>
      <c r="H163" t="s">
        <v>19</v>
      </c>
      <c r="I163">
        <v>0</v>
      </c>
      <c r="J163">
        <v>15</v>
      </c>
      <c r="K163" t="s">
        <v>19</v>
      </c>
      <c r="M163" t="s">
        <v>1385</v>
      </c>
      <c r="N163" s="1" t="str">
        <f>VLOOKUP(B163,Sheet4!$A$1:$D$200,4,FALSE)</f>
        <v>#C22C32</v>
      </c>
      <c r="O163">
        <v>1</v>
      </c>
      <c r="P163">
        <v>1</v>
      </c>
      <c r="Q163">
        <v>0</v>
      </c>
      <c r="R163" t="s">
        <v>20</v>
      </c>
      <c r="S163" t="str">
        <f t="shared" si="0"/>
        <v>'IRISH| Irish.png| +-500| 1500| +850| ComfortAa-Medium| | #FFFFFF| 0| 15| #FFFFFF| | Irish| #C22C32| 1| 1| 0| 0',</v>
      </c>
    </row>
    <row r="164" spans="1:19" x14ac:dyDescent="0.25">
      <c r="A164" t="s">
        <v>1352</v>
      </c>
      <c r="B164" t="s">
        <v>1227</v>
      </c>
      <c r="C164">
        <v>-500</v>
      </c>
      <c r="D164">
        <v>1500</v>
      </c>
      <c r="E164">
        <v>850</v>
      </c>
      <c r="F164" t="s">
        <v>18</v>
      </c>
      <c r="H164" t="s">
        <v>19</v>
      </c>
      <c r="I164">
        <v>0</v>
      </c>
      <c r="J164">
        <v>15</v>
      </c>
      <c r="K164" t="s">
        <v>19</v>
      </c>
      <c r="M164" t="s">
        <v>1386</v>
      </c>
      <c r="N164" s="1" t="str">
        <f>VLOOKUP(B164,Sheet4!$A$1:$D$200,4,FALSE)</f>
        <v>#B4DA3F</v>
      </c>
      <c r="O164">
        <v>1</v>
      </c>
      <c r="P164">
        <v>1</v>
      </c>
      <c r="Q164">
        <v>0</v>
      </c>
      <c r="R164" t="s">
        <v>20</v>
      </c>
      <c r="S164" t="str">
        <f t="shared" si="0"/>
        <v>'ITALIAN| Italian.png| +-500| 1500| +850| ComfortAa-Medium| | #FFFFFF| 0| 15| #FFFFFF| | Italian| #B4DA3F| 1| 1| 0| 0',</v>
      </c>
    </row>
    <row r="165" spans="1:19" x14ac:dyDescent="0.25">
      <c r="A165" t="s">
        <v>1353</v>
      </c>
      <c r="B165" t="s">
        <v>1228</v>
      </c>
      <c r="C165">
        <v>-500</v>
      </c>
      <c r="D165">
        <v>1500</v>
      </c>
      <c r="E165">
        <v>850</v>
      </c>
      <c r="F165" t="s">
        <v>18</v>
      </c>
      <c r="H165" t="s">
        <v>19</v>
      </c>
      <c r="I165">
        <v>0</v>
      </c>
      <c r="J165">
        <v>15</v>
      </c>
      <c r="K165" t="s">
        <v>19</v>
      </c>
      <c r="M165" t="s">
        <v>1387</v>
      </c>
      <c r="N165" s="1" t="str">
        <f>VLOOKUP(B165,Sheet4!$A$1:$D$200,4,FALSE)</f>
        <v>#2D4B56</v>
      </c>
      <c r="O165">
        <v>1</v>
      </c>
      <c r="P165">
        <v>1</v>
      </c>
      <c r="Q165">
        <v>0</v>
      </c>
      <c r="R165" t="s">
        <v>20</v>
      </c>
      <c r="S165" t="str">
        <f t="shared" si="0"/>
        <v>'JAPANESE| Japanese.png| +-500| 1500| +850| ComfortAa-Medium| | #FFFFFF| 0| 15| #FFFFFF| | Japanese| #2D4B56| 1| 1| 0| 0',</v>
      </c>
    </row>
    <row r="166" spans="1:19" x14ac:dyDescent="0.25">
      <c r="A166" t="s">
        <v>1354</v>
      </c>
      <c r="B166" t="s">
        <v>1229</v>
      </c>
      <c r="C166">
        <v>-500</v>
      </c>
      <c r="D166">
        <v>1500</v>
      </c>
      <c r="E166">
        <v>850</v>
      </c>
      <c r="F166" t="s">
        <v>18</v>
      </c>
      <c r="H166" t="s">
        <v>19</v>
      </c>
      <c r="I166">
        <v>0</v>
      </c>
      <c r="J166">
        <v>15</v>
      </c>
      <c r="K166" t="s">
        <v>19</v>
      </c>
      <c r="M166" t="s">
        <v>1388</v>
      </c>
      <c r="N166" s="1" t="str">
        <f>VLOOKUP(B166,Sheet4!$A$1:$D$200,4,FALSE)</f>
        <v>#724396</v>
      </c>
      <c r="O166">
        <v>1</v>
      </c>
      <c r="P166">
        <v>1</v>
      </c>
      <c r="Q166">
        <v>0</v>
      </c>
      <c r="R166" t="s">
        <v>20</v>
      </c>
      <c r="S166" t="str">
        <f t="shared" si="0"/>
        <v>'KOREAN| Korean.png| +-500| 1500| +850| ComfortAa-Medium| | #FFFFFF| 0| 15| #FFFFFF| | Korean| #724396| 1| 1| 0| 0',</v>
      </c>
    </row>
    <row r="167" spans="1:19" x14ac:dyDescent="0.25">
      <c r="A167" t="s">
        <v>1355</v>
      </c>
      <c r="B167" t="s">
        <v>1230</v>
      </c>
      <c r="C167">
        <v>-500</v>
      </c>
      <c r="D167">
        <v>1500</v>
      </c>
      <c r="E167">
        <v>850</v>
      </c>
      <c r="F167" t="s">
        <v>18</v>
      </c>
      <c r="H167" t="s">
        <v>19</v>
      </c>
      <c r="I167">
        <v>0</v>
      </c>
      <c r="J167">
        <v>15</v>
      </c>
      <c r="K167" t="s">
        <v>19</v>
      </c>
      <c r="M167" t="s">
        <v>1389</v>
      </c>
      <c r="N167" s="1" t="str">
        <f>VLOOKUP(B167,Sheet4!$A$1:$D$200,4,FALSE)</f>
        <v>#74F02B</v>
      </c>
      <c r="O167">
        <v>1</v>
      </c>
      <c r="P167">
        <v>1</v>
      </c>
      <c r="Q167">
        <v>0</v>
      </c>
      <c r="R167" t="s">
        <v>20</v>
      </c>
      <c r="S167" t="str">
        <f t="shared" si="0"/>
        <v>'MEXICAN| Mexican.png| +-500| 1500| +850| ComfortAa-Medium| | #FFFFFF| 0| 15| #FFFFFF| | Mexican| #74F02B| 1| 1| 0| 0',</v>
      </c>
    </row>
    <row r="168" spans="1:19" x14ac:dyDescent="0.25">
      <c r="A168" t="s">
        <v>1356</v>
      </c>
      <c r="B168" t="s">
        <v>1231</v>
      </c>
      <c r="C168">
        <v>-500</v>
      </c>
      <c r="D168">
        <v>1500</v>
      </c>
      <c r="E168">
        <v>850</v>
      </c>
      <c r="F168" t="s">
        <v>18</v>
      </c>
      <c r="H168" t="s">
        <v>19</v>
      </c>
      <c r="I168">
        <v>0</v>
      </c>
      <c r="J168">
        <v>15</v>
      </c>
      <c r="K168" t="s">
        <v>19</v>
      </c>
      <c r="M168" t="s">
        <v>1390</v>
      </c>
      <c r="N168" s="1" t="str">
        <f>VLOOKUP(B168,Sheet4!$A$1:$D$200,4,FALSE)</f>
        <v>#A39F2D</v>
      </c>
      <c r="O168">
        <v>1</v>
      </c>
      <c r="P168">
        <v>1</v>
      </c>
      <c r="Q168">
        <v>0</v>
      </c>
      <c r="R168" t="s">
        <v>20</v>
      </c>
      <c r="S168" t="str">
        <f t="shared" si="0"/>
        <v>'MIDDLE_EASTERN| Middle Eastern.png| +-500| 1500| +850| ComfortAa-Medium| | #FFFFFF| 0| 15| #FFFFFF| | Middle Eastern| #A39F2D| 1| 1| 0| 0',</v>
      </c>
    </row>
    <row r="169" spans="1:19" x14ac:dyDescent="0.25">
      <c r="A169" t="s">
        <v>1357</v>
      </c>
      <c r="B169" t="s">
        <v>1233</v>
      </c>
      <c r="C169">
        <v>-500</v>
      </c>
      <c r="D169">
        <v>1500</v>
      </c>
      <c r="E169">
        <v>850</v>
      </c>
      <c r="F169" t="s">
        <v>18</v>
      </c>
      <c r="H169" t="s">
        <v>19</v>
      </c>
      <c r="I169">
        <v>0</v>
      </c>
      <c r="J169">
        <v>15</v>
      </c>
      <c r="K169" t="s">
        <v>19</v>
      </c>
      <c r="M169" t="s">
        <v>1391</v>
      </c>
      <c r="N169" s="1" t="str">
        <f>VLOOKUP(B169,Sheet4!$A$1:$D$200,4,FALSE)</f>
        <v>#C7E021</v>
      </c>
      <c r="O169">
        <v>1</v>
      </c>
      <c r="P169">
        <v>1</v>
      </c>
      <c r="Q169">
        <v>0</v>
      </c>
      <c r="R169" t="s">
        <v>20</v>
      </c>
      <c r="S169" t="str">
        <f t="shared" si="0"/>
        <v>'NORTHERN_AFRICAN| Northern African.png| +-500| 1500| +850| ComfortAa-Medium| | #FFFFFF| 0| 15| #FFFFFF| | Northern African| #C7E021| 1| 1| 0| 0',</v>
      </c>
    </row>
    <row r="170" spans="1:19" x14ac:dyDescent="0.25">
      <c r="A170" t="s">
        <v>1358</v>
      </c>
      <c r="B170" t="s">
        <v>1234</v>
      </c>
      <c r="C170">
        <v>-500</v>
      </c>
      <c r="D170">
        <v>1500</v>
      </c>
      <c r="E170">
        <v>850</v>
      </c>
      <c r="F170" t="s">
        <v>18</v>
      </c>
      <c r="H170" t="s">
        <v>19</v>
      </c>
      <c r="I170">
        <v>0</v>
      </c>
      <c r="J170">
        <v>15</v>
      </c>
      <c r="K170" t="s">
        <v>19</v>
      </c>
      <c r="M170" t="s">
        <v>1392</v>
      </c>
      <c r="N170" s="1" t="str">
        <f>VLOOKUP(B170,Sheet4!$A$1:$D$200,4,FALSE)</f>
        <v>#D8FF8E</v>
      </c>
      <c r="O170">
        <v>1</v>
      </c>
      <c r="P170">
        <v>1</v>
      </c>
      <c r="Q170">
        <v>0</v>
      </c>
      <c r="R170" t="s">
        <v>20</v>
      </c>
      <c r="S170" t="str">
        <f t="shared" si="0"/>
        <v>'PACIFIC_ISLAND| Pacific Island.png| +-500| 1500| +850| ComfortAa-Medium| | #FFFFFF| 0| 15| #FFFFFF| | Pacific Island| #D8FF8E| 1| 1| 0| 0',</v>
      </c>
    </row>
    <row r="171" spans="1:19" x14ac:dyDescent="0.25">
      <c r="A171" t="s">
        <v>1359</v>
      </c>
      <c r="B171" t="s">
        <v>1235</v>
      </c>
      <c r="C171">
        <v>-500</v>
      </c>
      <c r="D171">
        <v>1500</v>
      </c>
      <c r="E171">
        <v>850</v>
      </c>
      <c r="F171" t="s">
        <v>18</v>
      </c>
      <c r="H171" t="s">
        <v>19</v>
      </c>
      <c r="I171">
        <v>0</v>
      </c>
      <c r="J171">
        <v>15</v>
      </c>
      <c r="K171" t="s">
        <v>19</v>
      </c>
      <c r="M171" t="s">
        <v>1393</v>
      </c>
      <c r="N171" s="1" t="str">
        <f>VLOOKUP(B171,Sheet4!$A$1:$D$200,4,FALSE)</f>
        <v>#05C9B6</v>
      </c>
      <c r="O171">
        <v>1</v>
      </c>
      <c r="P171">
        <v>1</v>
      </c>
      <c r="Q171">
        <v>0</v>
      </c>
      <c r="R171" t="s">
        <v>20</v>
      </c>
      <c r="S171" t="str">
        <f t="shared" si="0"/>
        <v>'RUSSIAN| Russian.png| +-500| 1500| +850| ComfortAa-Medium| | #FFFFFF| 0| 15| #FFFFFF| | Russian| #05C9B6| 1| 1| 0| 0',</v>
      </c>
    </row>
    <row r="172" spans="1:19" x14ac:dyDescent="0.25">
      <c r="A172" t="s">
        <v>1360</v>
      </c>
      <c r="B172" t="s">
        <v>1236</v>
      </c>
      <c r="C172">
        <v>-500</v>
      </c>
      <c r="D172">
        <v>1500</v>
      </c>
      <c r="E172">
        <v>850</v>
      </c>
      <c r="F172" t="s">
        <v>18</v>
      </c>
      <c r="H172" t="s">
        <v>19</v>
      </c>
      <c r="I172">
        <v>0</v>
      </c>
      <c r="J172">
        <v>15</v>
      </c>
      <c r="K172" t="s">
        <v>19</v>
      </c>
      <c r="M172" t="s">
        <v>1394</v>
      </c>
      <c r="N172" s="1" t="str">
        <f>VLOOKUP(B172,Sheet4!$A$1:$D$200,4,FALSE)</f>
        <v>#6AF106</v>
      </c>
      <c r="O172">
        <v>1</v>
      </c>
      <c r="P172">
        <v>1</v>
      </c>
      <c r="Q172">
        <v>0</v>
      </c>
      <c r="R172" t="s">
        <v>20</v>
      </c>
      <c r="S172" t="str">
        <f t="shared" si="0"/>
        <v>'SOUTH_ASIAN| South Asian.png| +-500| 1500| +850| ComfortAa-Medium| | #FFFFFF| 0| 15| #FFFFFF| | South Asian| #6AF106| 1| 1| 0| 0',</v>
      </c>
    </row>
    <row r="173" spans="1:19" x14ac:dyDescent="0.25">
      <c r="A173" t="s">
        <v>1361</v>
      </c>
      <c r="B173" t="s">
        <v>1237</v>
      </c>
      <c r="C173">
        <v>-500</v>
      </c>
      <c r="D173">
        <v>1500</v>
      </c>
      <c r="E173">
        <v>850</v>
      </c>
      <c r="F173" t="s">
        <v>18</v>
      </c>
      <c r="H173" t="s">
        <v>19</v>
      </c>
      <c r="I173">
        <v>0</v>
      </c>
      <c r="J173">
        <v>15</v>
      </c>
      <c r="K173" t="s">
        <v>19</v>
      </c>
      <c r="M173" t="s">
        <v>1395</v>
      </c>
      <c r="N173" s="1" t="str">
        <f>VLOOKUP(B173,Sheet4!$A$1:$D$200,4,FALSE)</f>
        <v>#2B0DE1</v>
      </c>
      <c r="O173">
        <v>1</v>
      </c>
      <c r="P173">
        <v>1</v>
      </c>
      <c r="Q173">
        <v>0</v>
      </c>
      <c r="R173" t="s">
        <v>20</v>
      </c>
      <c r="S173" t="str">
        <f t="shared" si="0"/>
        <v>'SOUTH-EAST_ASIAN| South-East Asian.png| +-500| 1500| +850| ComfortAa-Medium| | #FFFFFF| 0| 15| #FFFFFF| | South-East Asian| #2B0DE1| 1| 1| 0| 0',</v>
      </c>
    </row>
    <row r="174" spans="1:19" x14ac:dyDescent="0.25">
      <c r="A174" t="s">
        <v>1362</v>
      </c>
      <c r="B174" t="s">
        <v>1238</v>
      </c>
      <c r="C174">
        <v>-500</v>
      </c>
      <c r="D174">
        <v>1500</v>
      </c>
      <c r="E174">
        <v>850</v>
      </c>
      <c r="F174" t="s">
        <v>18</v>
      </c>
      <c r="H174" t="s">
        <v>19</v>
      </c>
      <c r="I174">
        <v>0</v>
      </c>
      <c r="J174">
        <v>15</v>
      </c>
      <c r="K174" t="s">
        <v>19</v>
      </c>
      <c r="M174" t="s">
        <v>1396</v>
      </c>
      <c r="N174" s="1" t="str">
        <f>VLOOKUP(B174,Sheet4!$A$1:$D$200,4,FALSE)</f>
        <v>#6003D5</v>
      </c>
      <c r="O174">
        <v>1</v>
      </c>
      <c r="P174">
        <v>1</v>
      </c>
      <c r="Q174">
        <v>0</v>
      </c>
      <c r="R174" t="s">
        <v>20</v>
      </c>
      <c r="S174" t="str">
        <f t="shared" si="0"/>
        <v>'SOUTHERN_AFRICAN| Southern African.png| +-500| 1500| +850| ComfortAa-Medium| | #FFFFFF| 0| 15| #FFFFFF| | Southern African| #6003D5| 1| 1| 0| 0',</v>
      </c>
    </row>
    <row r="175" spans="1:19" x14ac:dyDescent="0.25">
      <c r="A175" t="s">
        <v>1363</v>
      </c>
      <c r="B175" t="s">
        <v>1240</v>
      </c>
      <c r="C175">
        <v>-500</v>
      </c>
      <c r="D175">
        <v>1500</v>
      </c>
      <c r="E175">
        <v>850</v>
      </c>
      <c r="F175" t="s">
        <v>18</v>
      </c>
      <c r="H175" t="s">
        <v>19</v>
      </c>
      <c r="I175">
        <v>0</v>
      </c>
      <c r="J175">
        <v>15</v>
      </c>
      <c r="K175" t="s">
        <v>19</v>
      </c>
      <c r="M175" t="s">
        <v>1397</v>
      </c>
      <c r="N175" s="1" t="str">
        <f>VLOOKUP(B175,Sheet4!$A$1:$D$200,4,FALSE)</f>
        <v>#66872B</v>
      </c>
      <c r="O175">
        <v>1</v>
      </c>
      <c r="P175">
        <v>1</v>
      </c>
      <c r="Q175">
        <v>0</v>
      </c>
      <c r="R175" t="s">
        <v>20</v>
      </c>
      <c r="S175" t="str">
        <f t="shared" si="0"/>
        <v>'TAIWANESE| Taiwanese.png| +-500| 1500| +850| ComfortAa-Medium| | #FFFFFF| 0| 15| #FFFFFF| | Taiwanese| #66872B| 1| 1| 0| 0',</v>
      </c>
    </row>
    <row r="176" spans="1:19" x14ac:dyDescent="0.25">
      <c r="A176" t="s">
        <v>1364</v>
      </c>
      <c r="B176" t="s">
        <v>1241</v>
      </c>
      <c r="C176">
        <v>-500</v>
      </c>
      <c r="D176">
        <v>1500</v>
      </c>
      <c r="E176">
        <v>850</v>
      </c>
      <c r="F176" t="s">
        <v>18</v>
      </c>
      <c r="H176" t="s">
        <v>19</v>
      </c>
      <c r="I176">
        <v>0</v>
      </c>
      <c r="J176">
        <v>15</v>
      </c>
      <c r="K176" t="s">
        <v>19</v>
      </c>
      <c r="M176" t="s">
        <v>1364</v>
      </c>
      <c r="N176" s="1" t="str">
        <f>VLOOKUP(B176,Sheet4!$A$1:$D$200,4,FALSE)</f>
        <v>#121D0A</v>
      </c>
      <c r="O176">
        <v>1</v>
      </c>
      <c r="P176">
        <v>1</v>
      </c>
      <c r="Q176">
        <v>0</v>
      </c>
      <c r="R176" t="s">
        <v>20</v>
      </c>
      <c r="S176" t="str">
        <f t="shared" si="0"/>
        <v>'UK| UK.png| +-500| 1500| +850| ComfortAa-Medium| | #FFFFFF| 0| 15| #FFFFFF| | UK| #121D0A| 1| 1| 0| 0',</v>
      </c>
    </row>
    <row r="177" spans="1:19" x14ac:dyDescent="0.25">
      <c r="A177" t="s">
        <v>1365</v>
      </c>
      <c r="B177" t="s">
        <v>1242</v>
      </c>
      <c r="C177">
        <v>-500</v>
      </c>
      <c r="D177">
        <v>1500</v>
      </c>
      <c r="E177">
        <v>850</v>
      </c>
      <c r="F177" t="s">
        <v>18</v>
      </c>
      <c r="H177" t="s">
        <v>19</v>
      </c>
      <c r="I177">
        <v>0</v>
      </c>
      <c r="J177">
        <v>15</v>
      </c>
      <c r="K177" t="s">
        <v>19</v>
      </c>
      <c r="M177" t="s">
        <v>1365</v>
      </c>
      <c r="N177" s="1" t="str">
        <f>VLOOKUP(B177,Sheet4!$A$1:$D$200,4,FALSE)</f>
        <v>#CA9B8E</v>
      </c>
      <c r="O177">
        <v>1</v>
      </c>
      <c r="P177">
        <v>1</v>
      </c>
      <c r="Q177">
        <v>0</v>
      </c>
      <c r="R177" t="s">
        <v>20</v>
      </c>
      <c r="S177" t="str">
        <f t="shared" si="0"/>
        <v>'USA| USA.png| +-500| 1500| +850| ComfortAa-Medium| | #FFFFFF| 0| 15| #FFFFFF| | USA| #CA9B8E| 1| 1| 0| 0',</v>
      </c>
    </row>
    <row r="178" spans="1:19" x14ac:dyDescent="0.25">
      <c r="A178" t="s">
        <v>1366</v>
      </c>
      <c r="B178" t="s">
        <v>1243</v>
      </c>
      <c r="C178">
        <v>-500</v>
      </c>
      <c r="D178">
        <v>1500</v>
      </c>
      <c r="E178">
        <v>850</v>
      </c>
      <c r="F178" t="s">
        <v>18</v>
      </c>
      <c r="H178" t="s">
        <v>19</v>
      </c>
      <c r="I178">
        <v>0</v>
      </c>
      <c r="J178">
        <v>15</v>
      </c>
      <c r="K178" t="s">
        <v>19</v>
      </c>
      <c r="M178" t="s">
        <v>1398</v>
      </c>
      <c r="N178" s="1" t="str">
        <f>VLOOKUP(B178,Sheet4!$A$1:$D$200,4,FALSE)</f>
        <v>#9F878C</v>
      </c>
      <c r="O178">
        <v>1</v>
      </c>
      <c r="P178">
        <v>1</v>
      </c>
      <c r="Q178">
        <v>0</v>
      </c>
      <c r="R178" t="s">
        <v>20</v>
      </c>
      <c r="S178" t="str">
        <f t="shared" si="0"/>
        <v>'WESTERN_AFRICAN| Western African.png| +-500| 1500| +850| ComfortAa-Medium| | #FFFFFF| 0| 15| #FFFFFF| | Western African| #9F878C| 1| 1| 0| 0',</v>
      </c>
    </row>
    <row r="179" spans="1:19" x14ac:dyDescent="0.25">
      <c r="A179" t="s">
        <v>623</v>
      </c>
      <c r="B179" t="s">
        <v>1449</v>
      </c>
      <c r="C179">
        <v>0</v>
      </c>
      <c r="D179">
        <v>1600</v>
      </c>
      <c r="E179">
        <v>0</v>
      </c>
      <c r="F179" t="s">
        <v>18</v>
      </c>
      <c r="H179" t="s">
        <v>19</v>
      </c>
      <c r="I179">
        <v>0</v>
      </c>
      <c r="J179">
        <v>15</v>
      </c>
      <c r="K179" t="s">
        <v>19</v>
      </c>
      <c r="M179" s="2" t="str">
        <f>SUBSTITUTE(B179,".png","")</f>
        <v>#0</v>
      </c>
      <c r="N179" t="str">
        <f>VLOOKUP(B179,Sheet6!$A$41:$C$111,3,FALSE)</f>
        <v>#7BE7A1</v>
      </c>
      <c r="O179">
        <v>1</v>
      </c>
      <c r="P179">
        <v>1</v>
      </c>
      <c r="Q179">
        <v>0</v>
      </c>
      <c r="R179" t="s">
        <v>20</v>
      </c>
      <c r="S179" t="str">
        <f t="shared" ref="S179:S242" si="1">"'"&amp;MID(A179,FIND(MID(TRIM(A179),1,1),A179),LEN(A179))&amp;"| "&amp;MID(B179,FIND(MID(TRIM(B179),1,1),B179),LEN(B179))&amp;"| +"&amp;C179&amp;"| "&amp;D179&amp;"| +"&amp;E179&amp;"| "&amp;MID(F179,FIND(MID(TRIM(F179),1,1),F179),LEN(F179))&amp;"| "&amp;G179&amp;"| "&amp;MID(H179,FIND(MID(TRIM(H179),1,1),H179),LEN(H179))&amp;"| "&amp;I179&amp;"| "&amp;J179&amp;"| "&amp;MID(K179,FIND(MID(TRIM(K179),1,1),K179),LEN(K179))&amp;"| "&amp;L179&amp;"| "&amp;MID(M179,FIND(MID(TRIM(M179),1,1),M179),LEN(M179))&amp;"| "&amp;MID(N179,FIND(MID(TRIM(N179),1,1),N179),LEN(N179))&amp;"| "&amp;MID(O179,FIND(MID(TRIM(O179),1,1),O179),LEN(O179))&amp;"| "&amp;MID(P179,FIND(MID(TRIM(P179),1,1),P179),LEN(P179))&amp;"| "&amp;MID(Q179,FIND(MID(TRIM(Q179),1,1),Q179),LEN(Q179))&amp;"| "&amp;MID(R179,FIND(MID(TRIM(R179),1,1),R179),LEN(R179))</f>
        <v>' | #0.png| +0| 1600| +0| ComfortAa-Medium| | #FFFFFF| 0| 15| #FFFFFF| | #0| #7BE7A1| 1| 1| 0| 0',</v>
      </c>
    </row>
    <row r="180" spans="1:19" x14ac:dyDescent="0.25">
      <c r="A180" t="s">
        <v>623</v>
      </c>
      <c r="B180" t="s">
        <v>1450</v>
      </c>
      <c r="C180">
        <v>0</v>
      </c>
      <c r="D180">
        <v>1600</v>
      </c>
      <c r="E180">
        <v>0</v>
      </c>
      <c r="F180" t="s">
        <v>18</v>
      </c>
      <c r="H180" t="s">
        <v>19</v>
      </c>
      <c r="I180">
        <v>0</v>
      </c>
      <c r="J180">
        <v>15</v>
      </c>
      <c r="K180" t="s">
        <v>19</v>
      </c>
      <c r="M180" s="7" t="str">
        <f t="shared" ref="M180:M243" si="2">SUBSTITUTE(B180,".png","")</f>
        <v>AHC</v>
      </c>
      <c r="N180">
        <f>VLOOKUP(B180,Sheet6!$A$41:$C$111,3,FALSE)</f>
        <v>0</v>
      </c>
      <c r="O180">
        <v>1</v>
      </c>
      <c r="P180">
        <v>1</v>
      </c>
      <c r="Q180">
        <v>0</v>
      </c>
      <c r="R180" t="s">
        <v>20</v>
      </c>
      <c r="S180" t="str">
        <f t="shared" si="1"/>
        <v>' | AHC.png| +0| 1600| +0| ComfortAa-Medium| | #FFFFFF| 0| 15| #FFFFFF| | AHC| 0| 1| 1| 0| 0',</v>
      </c>
    </row>
    <row r="181" spans="1:19" x14ac:dyDescent="0.25">
      <c r="A181" t="s">
        <v>623</v>
      </c>
      <c r="B181" t="s">
        <v>1451</v>
      </c>
      <c r="C181">
        <v>0</v>
      </c>
      <c r="D181">
        <v>1600</v>
      </c>
      <c r="E181">
        <v>0</v>
      </c>
      <c r="F181" t="s">
        <v>18</v>
      </c>
      <c r="H181" t="s">
        <v>19</v>
      </c>
      <c r="I181">
        <v>0</v>
      </c>
      <c r="J181">
        <v>15</v>
      </c>
      <c r="K181" t="s">
        <v>19</v>
      </c>
      <c r="M181" t="str">
        <f t="shared" si="2"/>
        <v>Alibi</v>
      </c>
      <c r="N181" t="str">
        <f>VLOOKUP(B181,Sheet6!$A$41:$C$111,3,FALSE)</f>
        <v>#5E6CC2</v>
      </c>
      <c r="O181">
        <v>1</v>
      </c>
      <c r="P181">
        <v>1</v>
      </c>
      <c r="Q181">
        <v>0</v>
      </c>
      <c r="R181" t="s">
        <v>20</v>
      </c>
      <c r="S181" t="str">
        <f t="shared" si="1"/>
        <v>' | Alibi.png| +0| 1600| +0| ComfortAa-Medium| | #FFFFFF| 0| 15| #FFFFFF| | Alibi| #5E6CC2| 1| 1| 0| 0',</v>
      </c>
    </row>
    <row r="182" spans="1:19" x14ac:dyDescent="0.25">
      <c r="A182" t="s">
        <v>623</v>
      </c>
      <c r="B182" t="s">
        <v>1452</v>
      </c>
      <c r="C182">
        <v>0</v>
      </c>
      <c r="D182">
        <v>1600</v>
      </c>
      <c r="E182">
        <v>0</v>
      </c>
      <c r="F182" t="s">
        <v>18</v>
      </c>
      <c r="H182" t="s">
        <v>19</v>
      </c>
      <c r="I182">
        <v>0</v>
      </c>
      <c r="J182">
        <v>15</v>
      </c>
      <c r="K182" t="s">
        <v>19</v>
      </c>
      <c r="M182" t="str">
        <f t="shared" si="2"/>
        <v>Atresplayer Premium</v>
      </c>
      <c r="N182" t="str">
        <f>VLOOKUP(B182,Sheet6!$A$41:$C$111,3,FALSE)</f>
        <v>#822AC4</v>
      </c>
      <c r="O182">
        <v>1</v>
      </c>
      <c r="P182">
        <v>1</v>
      </c>
      <c r="Q182">
        <v>0</v>
      </c>
      <c r="R182" t="s">
        <v>20</v>
      </c>
      <c r="S182" t="str">
        <f t="shared" si="1"/>
        <v>' | Atresplayer Premium.png| +0| 1600| +0| ComfortAa-Medium| | #FFFFFF| 0| 15| #FFFFFF| | Atresplayer Premium| #822AC4| 1| 1| 0| 0',</v>
      </c>
    </row>
    <row r="183" spans="1:19" x14ac:dyDescent="0.25">
      <c r="A183" t="s">
        <v>623</v>
      </c>
      <c r="B183" t="s">
        <v>1453</v>
      </c>
      <c r="C183">
        <v>0</v>
      </c>
      <c r="D183">
        <v>1600</v>
      </c>
      <c r="E183">
        <v>0</v>
      </c>
      <c r="F183" t="s">
        <v>18</v>
      </c>
      <c r="H183" t="s">
        <v>19</v>
      </c>
      <c r="I183">
        <v>0</v>
      </c>
      <c r="J183">
        <v>15</v>
      </c>
      <c r="K183" t="s">
        <v>19</v>
      </c>
      <c r="M183" t="str">
        <f t="shared" si="2"/>
        <v>Audience</v>
      </c>
      <c r="N183" t="str">
        <f>VLOOKUP(B183,Sheet6!$A$41:$C$111,3,FALSE)</f>
        <v>#EE7706</v>
      </c>
      <c r="O183">
        <v>1</v>
      </c>
      <c r="P183">
        <v>1</v>
      </c>
      <c r="Q183">
        <v>0</v>
      </c>
      <c r="R183" t="s">
        <v>20</v>
      </c>
      <c r="S183" t="str">
        <f t="shared" si="1"/>
        <v>' | Audience.png| +0| 1600| +0| ComfortAa-Medium| | #FFFFFF| 0| 15| #FFFFFF| | Audience| #EE7706| 1| 1| 0| 0',</v>
      </c>
    </row>
    <row r="184" spans="1:19" x14ac:dyDescent="0.25">
      <c r="A184" t="s">
        <v>623</v>
      </c>
      <c r="B184" t="s">
        <v>1454</v>
      </c>
      <c r="C184">
        <v>0</v>
      </c>
      <c r="D184">
        <v>1600</v>
      </c>
      <c r="E184">
        <v>0</v>
      </c>
      <c r="F184" t="s">
        <v>18</v>
      </c>
      <c r="H184" t="s">
        <v>19</v>
      </c>
      <c r="I184">
        <v>0</v>
      </c>
      <c r="J184">
        <v>15</v>
      </c>
      <c r="K184" t="s">
        <v>19</v>
      </c>
      <c r="M184" t="str">
        <f t="shared" si="2"/>
        <v>AXN</v>
      </c>
      <c r="N184" t="str">
        <f>VLOOKUP(B184,Sheet6!$A$41:$C$111,3,FALSE)</f>
        <v>#2EF8CB</v>
      </c>
      <c r="O184">
        <v>1</v>
      </c>
      <c r="P184">
        <v>1</v>
      </c>
      <c r="Q184">
        <v>0</v>
      </c>
      <c r="R184" t="s">
        <v>20</v>
      </c>
      <c r="S184" t="str">
        <f t="shared" si="1"/>
        <v>' | AXN.png| +0| 1600| +0| ComfortAa-Medium| | #FFFFFF| 0| 15| #FFFFFF| | AXN| #2EF8CB| 1| 1| 0| 0',</v>
      </c>
    </row>
    <row r="185" spans="1:19" x14ac:dyDescent="0.25">
      <c r="A185" t="s">
        <v>623</v>
      </c>
      <c r="B185" t="s">
        <v>1455</v>
      </c>
      <c r="C185">
        <v>0</v>
      </c>
      <c r="D185">
        <v>1600</v>
      </c>
      <c r="E185">
        <v>0</v>
      </c>
      <c r="F185" t="s">
        <v>18</v>
      </c>
      <c r="H185" t="s">
        <v>19</v>
      </c>
      <c r="I185">
        <v>0</v>
      </c>
      <c r="J185">
        <v>15</v>
      </c>
      <c r="K185" t="s">
        <v>19</v>
      </c>
      <c r="M185" t="str">
        <f t="shared" si="2"/>
        <v>Azteca Uno</v>
      </c>
      <c r="N185" t="str">
        <f>VLOOKUP(B185,Sheet6!$A$41:$C$111,3,FALSE)</f>
        <v>#F70AC3</v>
      </c>
      <c r="O185">
        <v>1</v>
      </c>
      <c r="P185">
        <v>1</v>
      </c>
      <c r="Q185">
        <v>0</v>
      </c>
      <c r="R185" t="s">
        <v>20</v>
      </c>
      <c r="S185" t="str">
        <f t="shared" si="1"/>
        <v>' | Azteca Uno.png| +0| 1600| +0| ComfortAa-Medium| | #FFFFFF| 0| 15| #FFFFFF| | Azteca Uno| #F70AC3| 1| 1| 0| 0',</v>
      </c>
    </row>
    <row r="186" spans="1:19" x14ac:dyDescent="0.25">
      <c r="A186" t="s">
        <v>623</v>
      </c>
      <c r="B186" t="s">
        <v>1456</v>
      </c>
      <c r="C186">
        <v>0</v>
      </c>
      <c r="D186">
        <v>1600</v>
      </c>
      <c r="E186">
        <v>0</v>
      </c>
      <c r="F186" t="s">
        <v>18</v>
      </c>
      <c r="H186" t="s">
        <v>19</v>
      </c>
      <c r="I186">
        <v>0</v>
      </c>
      <c r="J186">
        <v>15</v>
      </c>
      <c r="K186" t="s">
        <v>19</v>
      </c>
      <c r="M186" t="str">
        <f t="shared" si="2"/>
        <v>BBC iPlayer</v>
      </c>
      <c r="N186" t="str">
        <f>VLOOKUP(B186,Sheet6!$A$41:$C$111,3,FALSE)</f>
        <v>#467CE9</v>
      </c>
      <c r="O186">
        <v>1</v>
      </c>
      <c r="P186">
        <v>1</v>
      </c>
      <c r="Q186">
        <v>0</v>
      </c>
      <c r="R186" t="s">
        <v>20</v>
      </c>
      <c r="S186" t="str">
        <f t="shared" si="1"/>
        <v>' | BBC iPlayer.png| +0| 1600| +0| ComfortAa-Medium| | #FFFFFF| 0| 15| #FFFFFF| | BBC iPlayer| #467CE9| 1| 1| 0| 0',</v>
      </c>
    </row>
    <row r="187" spans="1:19" x14ac:dyDescent="0.25">
      <c r="A187" t="s">
        <v>623</v>
      </c>
      <c r="B187" t="s">
        <v>1457</v>
      </c>
      <c r="C187">
        <v>0</v>
      </c>
      <c r="D187">
        <v>1600</v>
      </c>
      <c r="E187">
        <v>0</v>
      </c>
      <c r="F187" t="s">
        <v>18</v>
      </c>
      <c r="H187" t="s">
        <v>19</v>
      </c>
      <c r="I187">
        <v>0</v>
      </c>
      <c r="J187">
        <v>15</v>
      </c>
      <c r="K187" t="s">
        <v>19</v>
      </c>
      <c r="M187" s="2" t="str">
        <f t="shared" si="2"/>
        <v>C More</v>
      </c>
      <c r="N187" t="str">
        <f>VLOOKUP(B187,Sheet6!$A$41:$C$111,3,FALSE)</f>
        <v>#36623E</v>
      </c>
      <c r="O187">
        <v>1</v>
      </c>
      <c r="P187">
        <v>1</v>
      </c>
      <c r="Q187">
        <v>0</v>
      </c>
      <c r="R187" t="s">
        <v>20</v>
      </c>
      <c r="S187" t="str">
        <f t="shared" si="1"/>
        <v>' | C More.png| +0| 1600| +0| ComfortAa-Medium| | #FFFFFF| 0| 15| #FFFFFF| | C More| #36623E| 1| 1| 0| 0',</v>
      </c>
    </row>
    <row r="188" spans="1:19" x14ac:dyDescent="0.25">
      <c r="A188" t="s">
        <v>623</v>
      </c>
      <c r="B188" t="s">
        <v>1458</v>
      </c>
      <c r="C188">
        <v>0</v>
      </c>
      <c r="D188">
        <v>1600</v>
      </c>
      <c r="E188">
        <v>0</v>
      </c>
      <c r="F188" t="s">
        <v>18</v>
      </c>
      <c r="H188" t="s">
        <v>19</v>
      </c>
      <c r="I188">
        <v>0</v>
      </c>
      <c r="J188">
        <v>15</v>
      </c>
      <c r="K188" t="s">
        <v>19</v>
      </c>
      <c r="M188" t="str">
        <f t="shared" si="2"/>
        <v>Canale 5</v>
      </c>
      <c r="N188" t="str">
        <f>VLOOKUP(B188,Sheet6!$A$41:$C$111,3,FALSE)</f>
        <v>#A02124</v>
      </c>
      <c r="O188">
        <v>1</v>
      </c>
      <c r="P188">
        <v>1</v>
      </c>
      <c r="Q188">
        <v>0</v>
      </c>
      <c r="R188" t="s">
        <v>20</v>
      </c>
      <c r="S188" t="str">
        <f t="shared" si="1"/>
        <v>' | Canale 5.png| +0| 1600| +0| ComfortAa-Medium| | #FFFFFF| 0| 15| #FFFFFF| | Canale 5| #A02124| 1| 1| 0| 0',</v>
      </c>
    </row>
    <row r="189" spans="1:19" x14ac:dyDescent="0.25">
      <c r="A189" t="s">
        <v>623</v>
      </c>
      <c r="B189" t="s">
        <v>1459</v>
      </c>
      <c r="C189">
        <v>0</v>
      </c>
      <c r="D189">
        <v>1600</v>
      </c>
      <c r="E189">
        <v>0</v>
      </c>
      <c r="F189" t="s">
        <v>18</v>
      </c>
      <c r="H189" t="s">
        <v>19</v>
      </c>
      <c r="I189">
        <v>0</v>
      </c>
      <c r="J189">
        <v>15</v>
      </c>
      <c r="K189" t="s">
        <v>19</v>
      </c>
      <c r="M189" t="str">
        <f t="shared" si="2"/>
        <v>CHCH-DT</v>
      </c>
      <c r="N189" t="str">
        <f>VLOOKUP(B189,Sheet6!$A$41:$C$111,3,FALSE)</f>
        <v>#F75C5A</v>
      </c>
      <c r="O189">
        <v>1</v>
      </c>
      <c r="P189">
        <v>1</v>
      </c>
      <c r="Q189">
        <v>0</v>
      </c>
      <c r="R189" t="s">
        <v>20</v>
      </c>
      <c r="S189" t="str">
        <f t="shared" si="1"/>
        <v>' | CHCH-DT.png| +0| 1600| +0| ComfortAa-Medium| | #FFFFFF| 0| 15| #FFFFFF| | CHCH-DT| #F75C5A| 1| 1| 0| 0',</v>
      </c>
    </row>
    <row r="190" spans="1:19" x14ac:dyDescent="0.25">
      <c r="A190" t="s">
        <v>623</v>
      </c>
      <c r="B190" t="s">
        <v>1460</v>
      </c>
      <c r="C190">
        <v>0</v>
      </c>
      <c r="D190">
        <v>1600</v>
      </c>
      <c r="E190">
        <v>0</v>
      </c>
      <c r="F190" t="s">
        <v>18</v>
      </c>
      <c r="H190" t="s">
        <v>19</v>
      </c>
      <c r="I190">
        <v>0</v>
      </c>
      <c r="J190">
        <v>15</v>
      </c>
      <c r="K190" t="s">
        <v>19</v>
      </c>
      <c r="M190" t="str">
        <f t="shared" si="2"/>
        <v>Crackle</v>
      </c>
      <c r="N190" t="str">
        <f>VLOOKUP(B190,Sheet6!$A$41:$C$111,3,FALSE)</f>
        <v>#88D6B9</v>
      </c>
      <c r="O190">
        <v>1</v>
      </c>
      <c r="P190">
        <v>1</v>
      </c>
      <c r="Q190">
        <v>0</v>
      </c>
      <c r="R190" t="s">
        <v>20</v>
      </c>
      <c r="S190" t="str">
        <f t="shared" si="1"/>
        <v>' | Crackle.png| +0| 1600| +0| ComfortAa-Medium| | #FFFFFF| 0| 15| #FFFFFF| | Crackle| #88D6B9| 1| 1| 0| 0',</v>
      </c>
    </row>
    <row r="191" spans="1:19" x14ac:dyDescent="0.25">
      <c r="A191" t="s">
        <v>623</v>
      </c>
      <c r="B191" t="s">
        <v>1461</v>
      </c>
      <c r="C191">
        <v>0</v>
      </c>
      <c r="D191">
        <v>1600</v>
      </c>
      <c r="E191">
        <v>0</v>
      </c>
      <c r="F191" t="s">
        <v>18</v>
      </c>
      <c r="H191" t="s">
        <v>19</v>
      </c>
      <c r="I191">
        <v>0</v>
      </c>
      <c r="J191">
        <v>15</v>
      </c>
      <c r="K191" t="s">
        <v>19</v>
      </c>
      <c r="M191" t="str">
        <f t="shared" si="2"/>
        <v>Cuatro</v>
      </c>
      <c r="N191" t="str">
        <f>VLOOKUP(B191,Sheet6!$A$41:$C$111,3,FALSE)</f>
        <v>#D46CD7</v>
      </c>
      <c r="O191">
        <v>1</v>
      </c>
      <c r="P191">
        <v>1</v>
      </c>
      <c r="Q191">
        <v>0</v>
      </c>
      <c r="R191" t="s">
        <v>20</v>
      </c>
      <c r="S191" t="str">
        <f t="shared" si="1"/>
        <v>' | Cuatro.png| +0| 1600| +0| ComfortAa-Medium| | #FFFFFF| 0| 15| #FFFFFF| | Cuatro| #D46CD7| 1| 1| 0| 0',</v>
      </c>
    </row>
    <row r="192" spans="1:19" x14ac:dyDescent="0.25">
      <c r="A192" t="s">
        <v>623</v>
      </c>
      <c r="B192" t="s">
        <v>1462</v>
      </c>
      <c r="C192">
        <v>0</v>
      </c>
      <c r="D192">
        <v>1600</v>
      </c>
      <c r="E192">
        <v>0</v>
      </c>
      <c r="F192" t="s">
        <v>18</v>
      </c>
      <c r="H192" t="s">
        <v>19</v>
      </c>
      <c r="I192">
        <v>0</v>
      </c>
      <c r="J192">
        <v>15</v>
      </c>
      <c r="K192" t="s">
        <v>19</v>
      </c>
      <c r="M192" t="str">
        <f t="shared" si="2"/>
        <v>DC Universe</v>
      </c>
      <c r="N192" t="str">
        <f>VLOOKUP(B192,Sheet6!$A$41:$C$111,3,FALSE)</f>
        <v>#9B0221</v>
      </c>
      <c r="O192">
        <v>1</v>
      </c>
      <c r="P192">
        <v>1</v>
      </c>
      <c r="Q192">
        <v>0</v>
      </c>
      <c r="R192" t="s">
        <v>20</v>
      </c>
      <c r="S192" t="str">
        <f t="shared" si="1"/>
        <v>' | DC Universe.png| +0| 1600| +0| ComfortAa-Medium| | #FFFFFF| 0| 15| #FFFFFF| | DC Universe| #9B0221| 1| 1| 0| 0',</v>
      </c>
    </row>
    <row r="193" spans="1:19" x14ac:dyDescent="0.25">
      <c r="A193" t="s">
        <v>623</v>
      </c>
      <c r="B193" t="s">
        <v>1463</v>
      </c>
      <c r="C193">
        <v>0</v>
      </c>
      <c r="D193">
        <v>1600</v>
      </c>
      <c r="E193">
        <v>0</v>
      </c>
      <c r="F193" t="s">
        <v>18</v>
      </c>
      <c r="H193" t="s">
        <v>19</v>
      </c>
      <c r="I193">
        <v>0</v>
      </c>
      <c r="J193">
        <v>15</v>
      </c>
      <c r="K193" t="s">
        <v>19</v>
      </c>
      <c r="M193" t="str">
        <f t="shared" si="2"/>
        <v>DR1</v>
      </c>
      <c r="N193" t="str">
        <f>VLOOKUP(B193,Sheet6!$A$41:$C$111,3,FALSE)</f>
        <v>#DEFF1E</v>
      </c>
      <c r="O193">
        <v>1</v>
      </c>
      <c r="P193">
        <v>1</v>
      </c>
      <c r="Q193">
        <v>0</v>
      </c>
      <c r="R193" t="s">
        <v>20</v>
      </c>
      <c r="S193" t="str">
        <f t="shared" si="1"/>
        <v>' | DR1.png| +0| 1600| +0| ComfortAa-Medium| | #FFFFFF| 0| 15| #FFFFFF| | DR1| #DEFF1E| 1| 1| 0| 0',</v>
      </c>
    </row>
    <row r="194" spans="1:19" x14ac:dyDescent="0.25">
      <c r="A194" t="s">
        <v>623</v>
      </c>
      <c r="B194" t="s">
        <v>1464</v>
      </c>
      <c r="C194">
        <v>0</v>
      </c>
      <c r="D194">
        <v>1600</v>
      </c>
      <c r="E194">
        <v>0</v>
      </c>
      <c r="F194" t="s">
        <v>18</v>
      </c>
      <c r="H194" t="s">
        <v>19</v>
      </c>
      <c r="I194">
        <v>0</v>
      </c>
      <c r="J194">
        <v>15</v>
      </c>
      <c r="K194" t="s">
        <v>19</v>
      </c>
      <c r="M194" t="str">
        <f t="shared" si="2"/>
        <v>Eden</v>
      </c>
      <c r="N194" t="str">
        <f>VLOOKUP(B194,Sheet6!$A$41:$C$111,3,FALSE)</f>
        <v>#D1A72C</v>
      </c>
      <c r="O194">
        <v>1</v>
      </c>
      <c r="P194">
        <v>1</v>
      </c>
      <c r="Q194">
        <v>0</v>
      </c>
      <c r="R194" t="s">
        <v>20</v>
      </c>
      <c r="S194" t="str">
        <f t="shared" si="1"/>
        <v>' | Eden.png| +0| 1600| +0| ComfortAa-Medium| | #FFFFFF| 0| 15| #FFFFFF| | Eden| #D1A72C| 1| 1| 0| 0',</v>
      </c>
    </row>
    <row r="195" spans="1:19" x14ac:dyDescent="0.25">
      <c r="A195" t="s">
        <v>623</v>
      </c>
      <c r="B195" t="s">
        <v>1465</v>
      </c>
      <c r="C195">
        <v>0</v>
      </c>
      <c r="D195">
        <v>1600</v>
      </c>
      <c r="E195">
        <v>0</v>
      </c>
      <c r="F195" t="s">
        <v>18</v>
      </c>
      <c r="H195" t="s">
        <v>19</v>
      </c>
      <c r="I195">
        <v>0</v>
      </c>
      <c r="J195">
        <v>15</v>
      </c>
      <c r="K195" t="s">
        <v>19</v>
      </c>
      <c r="M195" t="str">
        <f t="shared" si="2"/>
        <v>Elisa Viihde Viaplay</v>
      </c>
      <c r="N195" t="str">
        <f>VLOOKUP(B195,Sheet6!$A$41:$C$111,3,FALSE)</f>
        <v>#692C72</v>
      </c>
      <c r="O195">
        <v>1</v>
      </c>
      <c r="P195">
        <v>1</v>
      </c>
      <c r="Q195">
        <v>0</v>
      </c>
      <c r="R195" t="s">
        <v>20</v>
      </c>
      <c r="S195" t="str">
        <f t="shared" si="1"/>
        <v>' | Elisa Viihde Viaplay.png| +0| 1600| +0| ComfortAa-Medium| | #FFFFFF| 0| 15| #FFFFFF| | Elisa Viihde Viaplay| #692C72| 1| 1| 0| 0',</v>
      </c>
    </row>
    <row r="196" spans="1:19" x14ac:dyDescent="0.25">
      <c r="A196" t="s">
        <v>623</v>
      </c>
      <c r="B196" t="s">
        <v>1466</v>
      </c>
      <c r="C196">
        <v>0</v>
      </c>
      <c r="D196">
        <v>1600</v>
      </c>
      <c r="E196">
        <v>0</v>
      </c>
      <c r="F196" t="s">
        <v>18</v>
      </c>
      <c r="H196" t="s">
        <v>19</v>
      </c>
      <c r="I196">
        <v>0</v>
      </c>
      <c r="J196">
        <v>15</v>
      </c>
      <c r="K196" t="s">
        <v>19</v>
      </c>
      <c r="M196" t="str">
        <f t="shared" si="2"/>
        <v>Elisa Viihde</v>
      </c>
      <c r="N196" t="str">
        <f>VLOOKUP(B196,Sheet6!$A$41:$C$111,3,FALSE)</f>
        <v>#1DF3B7</v>
      </c>
      <c r="O196">
        <v>1</v>
      </c>
      <c r="P196">
        <v>1</v>
      </c>
      <c r="Q196">
        <v>0</v>
      </c>
      <c r="R196" t="s">
        <v>20</v>
      </c>
      <c r="S196" t="str">
        <f t="shared" si="1"/>
        <v>' | Elisa Viihde.png| +0| 1600| +0| ComfortAa-Medium| | #FFFFFF| 0| 15| #FFFFFF| | Elisa Viihde| #1DF3B7| 1| 1| 0| 0',</v>
      </c>
    </row>
    <row r="197" spans="1:19" x14ac:dyDescent="0.25">
      <c r="A197" t="s">
        <v>623</v>
      </c>
      <c r="B197" t="s">
        <v>1467</v>
      </c>
      <c r="C197">
        <v>0</v>
      </c>
      <c r="D197">
        <v>1600</v>
      </c>
      <c r="E197">
        <v>0</v>
      </c>
      <c r="F197" t="s">
        <v>18</v>
      </c>
      <c r="H197" t="s">
        <v>19</v>
      </c>
      <c r="I197">
        <v>0</v>
      </c>
      <c r="J197">
        <v>15</v>
      </c>
      <c r="K197" t="s">
        <v>19</v>
      </c>
      <c r="M197" t="str">
        <f t="shared" si="2"/>
        <v>Facebook Watch</v>
      </c>
      <c r="N197" t="str">
        <f>VLOOKUP(B197,Sheet6!$A$41:$C$111,3,FALSE)</f>
        <v>#E7F7B1</v>
      </c>
      <c r="O197">
        <v>1</v>
      </c>
      <c r="P197">
        <v>1</v>
      </c>
      <c r="Q197">
        <v>0</v>
      </c>
      <c r="R197" t="s">
        <v>20</v>
      </c>
      <c r="S197" t="str">
        <f t="shared" si="1"/>
        <v>' | Facebook Watch.png| +0| 1600| +0| ComfortAa-Medium| | #FFFFFF| 0| 15| #FFFFFF| | Facebook Watch| #E7F7B1| 1| 1| 0| 0',</v>
      </c>
    </row>
    <row r="198" spans="1:19" x14ac:dyDescent="0.25">
      <c r="A198" t="s">
        <v>623</v>
      </c>
      <c r="B198" t="s">
        <v>1468</v>
      </c>
      <c r="C198">
        <v>0</v>
      </c>
      <c r="D198">
        <v>1600</v>
      </c>
      <c r="E198">
        <v>0</v>
      </c>
      <c r="F198" t="s">
        <v>18</v>
      </c>
      <c r="H198" t="s">
        <v>19</v>
      </c>
      <c r="I198">
        <v>0</v>
      </c>
      <c r="J198">
        <v>15</v>
      </c>
      <c r="K198" t="s">
        <v>19</v>
      </c>
      <c r="M198" t="str">
        <f t="shared" si="2"/>
        <v>Ficción Producciones</v>
      </c>
      <c r="N198" t="str">
        <f>VLOOKUP(B198,Sheet6!$A$41:$C$111,3,FALSE)</f>
        <v>#DE282F</v>
      </c>
      <c r="O198">
        <v>1</v>
      </c>
      <c r="P198">
        <v>1</v>
      </c>
      <c r="Q198">
        <v>0</v>
      </c>
      <c r="R198" t="s">
        <v>20</v>
      </c>
      <c r="S198" t="str">
        <f t="shared" si="1"/>
        <v>' | Ficción Producciones.png| +0| 1600| +0| ComfortAa-Medium| | #FFFFFF| 0| 15| #FFFFFF| | Ficción Producciones| #DE282F| 1| 1| 0| 0',</v>
      </c>
    </row>
    <row r="199" spans="1:19" x14ac:dyDescent="0.25">
      <c r="A199" t="s">
        <v>623</v>
      </c>
      <c r="B199" t="s">
        <v>1469</v>
      </c>
      <c r="C199">
        <v>0</v>
      </c>
      <c r="D199">
        <v>1600</v>
      </c>
      <c r="E199">
        <v>0</v>
      </c>
      <c r="F199" t="s">
        <v>18</v>
      </c>
      <c r="H199" t="s">
        <v>19</v>
      </c>
      <c r="I199">
        <v>0</v>
      </c>
      <c r="J199">
        <v>15</v>
      </c>
      <c r="K199" t="s">
        <v>19</v>
      </c>
      <c r="M199" t="str">
        <f t="shared" si="2"/>
        <v>Flooxer</v>
      </c>
      <c r="N199" t="str">
        <f>VLOOKUP(B199,Sheet6!$A$41:$C$111,3,FALSE)</f>
        <v>#AD128E</v>
      </c>
      <c r="O199">
        <v>1</v>
      </c>
      <c r="P199">
        <v>1</v>
      </c>
      <c r="Q199">
        <v>0</v>
      </c>
      <c r="R199" t="s">
        <v>20</v>
      </c>
      <c r="S199" t="str">
        <f t="shared" si="1"/>
        <v>' | Flooxer.png| +0| 1600| +0| ComfortAa-Medium| | #FFFFFF| 0| 15| #FFFFFF| | Flooxer| #AD128E| 1| 1| 0| 0',</v>
      </c>
    </row>
    <row r="200" spans="1:19" x14ac:dyDescent="0.25">
      <c r="A200" t="s">
        <v>623</v>
      </c>
      <c r="B200" t="s">
        <v>1470</v>
      </c>
      <c r="C200">
        <v>0</v>
      </c>
      <c r="D200">
        <v>1600</v>
      </c>
      <c r="E200">
        <v>0</v>
      </c>
      <c r="F200" t="s">
        <v>18</v>
      </c>
      <c r="H200" t="s">
        <v>19</v>
      </c>
      <c r="I200">
        <v>0</v>
      </c>
      <c r="J200">
        <v>15</v>
      </c>
      <c r="K200" t="s">
        <v>19</v>
      </c>
      <c r="M200" t="str">
        <f t="shared" si="2"/>
        <v>France 2</v>
      </c>
      <c r="N200" t="str">
        <f>VLOOKUP(B200,Sheet6!$A$41:$C$111,3,FALSE)</f>
        <v>#A17059</v>
      </c>
      <c r="O200">
        <v>1</v>
      </c>
      <c r="P200">
        <v>1</v>
      </c>
      <c r="Q200">
        <v>0</v>
      </c>
      <c r="R200" t="s">
        <v>20</v>
      </c>
      <c r="S200" t="str">
        <f t="shared" si="1"/>
        <v>' | France 2.png| +0| 1600| +0| ComfortAa-Medium| | #FFFFFF| 0| 15| #FFFFFF| | France 2| #A17059| 1| 1| 0| 0',</v>
      </c>
    </row>
    <row r="201" spans="1:19" x14ac:dyDescent="0.25">
      <c r="A201" t="s">
        <v>623</v>
      </c>
      <c r="B201" t="s">
        <v>1471</v>
      </c>
      <c r="C201">
        <v>0</v>
      </c>
      <c r="D201">
        <v>1600</v>
      </c>
      <c r="E201">
        <v>0</v>
      </c>
      <c r="F201" t="s">
        <v>18</v>
      </c>
      <c r="H201" t="s">
        <v>19</v>
      </c>
      <c r="I201">
        <v>0</v>
      </c>
      <c r="J201">
        <v>15</v>
      </c>
      <c r="K201" t="s">
        <v>19</v>
      </c>
      <c r="M201" t="str">
        <f t="shared" si="2"/>
        <v>GAİN</v>
      </c>
      <c r="N201" t="str">
        <f>VLOOKUP(B201,Sheet6!$A$41:$C$111,3,FALSE)</f>
        <v>#EA8897</v>
      </c>
      <c r="O201">
        <v>1</v>
      </c>
      <c r="P201">
        <v>1</v>
      </c>
      <c r="Q201">
        <v>0</v>
      </c>
      <c r="R201" t="s">
        <v>20</v>
      </c>
      <c r="S201" t="str">
        <f t="shared" si="1"/>
        <v>' | GAİN.png| +0| 1600| +0| ComfortAa-Medium| | #FFFFFF| 0| 15| #FFFFFF| | GAİN| #EA8897| 1| 1| 0| 0',</v>
      </c>
    </row>
    <row r="202" spans="1:19" x14ac:dyDescent="0.25">
      <c r="A202" t="s">
        <v>623</v>
      </c>
      <c r="B202" t="s">
        <v>1472</v>
      </c>
      <c r="C202">
        <v>0</v>
      </c>
      <c r="D202">
        <v>1600</v>
      </c>
      <c r="E202">
        <v>0</v>
      </c>
      <c r="F202" t="s">
        <v>18</v>
      </c>
      <c r="H202" t="s">
        <v>19</v>
      </c>
      <c r="I202">
        <v>0</v>
      </c>
      <c r="J202">
        <v>15</v>
      </c>
      <c r="K202" t="s">
        <v>19</v>
      </c>
      <c r="M202" t="str">
        <f t="shared" si="2"/>
        <v>HOT3</v>
      </c>
      <c r="N202" t="str">
        <f>VLOOKUP(B202,Sheet6!$A$41:$C$111,3,FALSE)</f>
        <v>#934C19</v>
      </c>
      <c r="O202">
        <v>1</v>
      </c>
      <c r="P202">
        <v>1</v>
      </c>
      <c r="Q202">
        <v>0</v>
      </c>
      <c r="R202" t="s">
        <v>20</v>
      </c>
      <c r="S202" t="str">
        <f t="shared" si="1"/>
        <v>' | HOT3.png| +0| 1600| +0| ComfortAa-Medium| | #FFFFFF| 0| 15| #FFFFFF| | HOT3| #934C19| 1| 1| 0| 0',</v>
      </c>
    </row>
    <row r="203" spans="1:19" x14ac:dyDescent="0.25">
      <c r="A203" t="s">
        <v>623</v>
      </c>
      <c r="B203" t="s">
        <v>1473</v>
      </c>
      <c r="C203">
        <v>0</v>
      </c>
      <c r="D203">
        <v>1600</v>
      </c>
      <c r="E203">
        <v>0</v>
      </c>
      <c r="F203" t="s">
        <v>18</v>
      </c>
      <c r="H203" t="s">
        <v>19</v>
      </c>
      <c r="I203">
        <v>0</v>
      </c>
      <c r="J203">
        <v>15</v>
      </c>
      <c r="K203" t="s">
        <v>19</v>
      </c>
      <c r="M203" t="str">
        <f t="shared" si="2"/>
        <v>ICTV</v>
      </c>
      <c r="N203" t="str">
        <f>VLOOKUP(B203,Sheet6!$A$41:$C$111,3,FALSE)</f>
        <v>#6AF88D</v>
      </c>
      <c r="O203">
        <v>1</v>
      </c>
      <c r="P203">
        <v>1</v>
      </c>
      <c r="Q203">
        <v>0</v>
      </c>
      <c r="R203" t="s">
        <v>20</v>
      </c>
      <c r="S203" t="str">
        <f t="shared" si="1"/>
        <v>' | ICTV.png| +0| 1600| +0| ComfortAa-Medium| | #FFFFFF| 0| 15| #FFFFFF| | ICTV| #6AF88D| 1| 1| 0| 0',</v>
      </c>
    </row>
    <row r="204" spans="1:19" x14ac:dyDescent="0.25">
      <c r="A204" t="s">
        <v>623</v>
      </c>
      <c r="B204" t="s">
        <v>1474</v>
      </c>
      <c r="C204">
        <v>0</v>
      </c>
      <c r="D204">
        <v>1600</v>
      </c>
      <c r="E204">
        <v>0</v>
      </c>
      <c r="F204" t="s">
        <v>18</v>
      </c>
      <c r="H204" t="s">
        <v>19</v>
      </c>
      <c r="I204">
        <v>0</v>
      </c>
      <c r="J204">
        <v>15</v>
      </c>
      <c r="K204" t="s">
        <v>19</v>
      </c>
      <c r="M204" t="str">
        <f t="shared" si="2"/>
        <v>joyn</v>
      </c>
      <c r="N204" t="str">
        <f>VLOOKUP(B204,Sheet6!$A$41:$C$111,3,FALSE)</f>
        <v>#D35503</v>
      </c>
      <c r="O204">
        <v>1</v>
      </c>
      <c r="P204">
        <v>1</v>
      </c>
      <c r="Q204">
        <v>0</v>
      </c>
      <c r="R204" t="s">
        <v>20</v>
      </c>
      <c r="S204" t="str">
        <f t="shared" si="1"/>
        <v>' | joyn.png| +0| 1600| +0| ComfortAa-Medium| | #FFFFFF| 0| 15| #FFFFFF| | joyn| #D35503| 1| 1| 0| 0',</v>
      </c>
    </row>
    <row r="205" spans="1:19" x14ac:dyDescent="0.25">
      <c r="A205" t="s">
        <v>623</v>
      </c>
      <c r="B205" t="s">
        <v>1475</v>
      </c>
      <c r="C205">
        <v>0</v>
      </c>
      <c r="D205">
        <v>1600</v>
      </c>
      <c r="E205">
        <v>0</v>
      </c>
      <c r="F205" t="s">
        <v>18</v>
      </c>
      <c r="H205" t="s">
        <v>19</v>
      </c>
      <c r="I205">
        <v>0</v>
      </c>
      <c r="J205">
        <v>15</v>
      </c>
      <c r="K205" t="s">
        <v>19</v>
      </c>
      <c r="M205" t="str">
        <f t="shared" si="2"/>
        <v>Kan 11</v>
      </c>
      <c r="N205" t="str">
        <f>VLOOKUP(B205,Sheet6!$A$41:$C$111,3,FALSE)</f>
        <v>#F73F64</v>
      </c>
      <c r="O205">
        <v>1</v>
      </c>
      <c r="P205">
        <v>1</v>
      </c>
      <c r="Q205">
        <v>0</v>
      </c>
      <c r="R205" t="s">
        <v>20</v>
      </c>
      <c r="S205" t="str">
        <f t="shared" si="1"/>
        <v>' | Kan 11.png| +0| 1600| +0| ComfortAa-Medium| | #FFFFFF| 0| 15| #FFFFFF| | Kan 11| #F73F64| 1| 1| 0| 0',</v>
      </c>
    </row>
    <row r="206" spans="1:19" x14ac:dyDescent="0.25">
      <c r="A206" t="s">
        <v>623</v>
      </c>
      <c r="B206" t="s">
        <v>1476</v>
      </c>
      <c r="C206">
        <v>0</v>
      </c>
      <c r="D206">
        <v>1600</v>
      </c>
      <c r="E206">
        <v>0</v>
      </c>
      <c r="F206" t="s">
        <v>18</v>
      </c>
      <c r="H206" t="s">
        <v>19</v>
      </c>
      <c r="I206">
        <v>0</v>
      </c>
      <c r="J206">
        <v>15</v>
      </c>
      <c r="K206" t="s">
        <v>19</v>
      </c>
      <c r="M206" t="str">
        <f t="shared" si="2"/>
        <v>La 1</v>
      </c>
      <c r="N206" t="str">
        <f>VLOOKUP(B206,Sheet6!$A$41:$C$111,3,FALSE)</f>
        <v>#21FEF9</v>
      </c>
      <c r="O206">
        <v>1</v>
      </c>
      <c r="P206">
        <v>1</v>
      </c>
      <c r="Q206">
        <v>0</v>
      </c>
      <c r="R206" t="s">
        <v>20</v>
      </c>
      <c r="S206" t="str">
        <f t="shared" si="1"/>
        <v>' | La 1.png| +0| 1600| +0| ComfortAa-Medium| | #FFFFFF| 0| 15| #FFFFFF| | La 1| #21FEF9| 1| 1| 0| 0',</v>
      </c>
    </row>
    <row r="207" spans="1:19" x14ac:dyDescent="0.25">
      <c r="A207" t="s">
        <v>623</v>
      </c>
      <c r="B207" t="s">
        <v>1477</v>
      </c>
      <c r="C207">
        <v>0</v>
      </c>
      <c r="D207">
        <v>1600</v>
      </c>
      <c r="E207">
        <v>0</v>
      </c>
      <c r="F207" t="s">
        <v>18</v>
      </c>
      <c r="H207" t="s">
        <v>19</v>
      </c>
      <c r="I207">
        <v>0</v>
      </c>
      <c r="J207">
        <v>15</v>
      </c>
      <c r="K207" t="s">
        <v>19</v>
      </c>
      <c r="M207" t="str">
        <f t="shared" si="2"/>
        <v>La Une</v>
      </c>
      <c r="N207" t="str">
        <f>VLOOKUP(B207,Sheet6!$A$41:$C$111,3,FALSE)</f>
        <v>#E8AD81</v>
      </c>
      <c r="O207">
        <v>1</v>
      </c>
      <c r="P207">
        <v>1</v>
      </c>
      <c r="Q207">
        <v>0</v>
      </c>
      <c r="R207" t="s">
        <v>20</v>
      </c>
      <c r="S207" t="str">
        <f t="shared" si="1"/>
        <v>' | La Une.png| +0| 1600| +0| ComfortAa-Medium| | #FFFFFF| 0| 15| #FFFFFF| | La Une| #E8AD81| 1| 1| 0| 0',</v>
      </c>
    </row>
    <row r="208" spans="1:19" x14ac:dyDescent="0.25">
      <c r="A208" t="s">
        <v>623</v>
      </c>
      <c r="B208" t="s">
        <v>1478</v>
      </c>
      <c r="C208">
        <v>0</v>
      </c>
      <c r="D208">
        <v>1600</v>
      </c>
      <c r="E208">
        <v>0</v>
      </c>
      <c r="F208" t="s">
        <v>18</v>
      </c>
      <c r="H208" t="s">
        <v>19</v>
      </c>
      <c r="I208">
        <v>0</v>
      </c>
      <c r="J208">
        <v>15</v>
      </c>
      <c r="K208" t="s">
        <v>19</v>
      </c>
      <c r="M208" t="str">
        <f t="shared" si="2"/>
        <v>Lionsgate+</v>
      </c>
      <c r="N208" t="str">
        <f>VLOOKUP(B208,Sheet6!$A$41:$C$111,3,FALSE)</f>
        <v>#F627E7</v>
      </c>
      <c r="O208">
        <v>1</v>
      </c>
      <c r="P208">
        <v>1</v>
      </c>
      <c r="Q208">
        <v>0</v>
      </c>
      <c r="R208" t="s">
        <v>20</v>
      </c>
      <c r="S208" t="str">
        <f t="shared" si="1"/>
        <v>' | Lionsgate+.png| +0| 1600| +0| ComfortAa-Medium| | #FFFFFF| 0| 15| #FFFFFF| | Lionsgate+| #F627E7| 1| 1| 0| 0',</v>
      </c>
    </row>
    <row r="209" spans="1:19" x14ac:dyDescent="0.25">
      <c r="A209" t="s">
        <v>623</v>
      </c>
      <c r="B209" t="s">
        <v>1479</v>
      </c>
      <c r="C209">
        <v>0</v>
      </c>
      <c r="D209">
        <v>1600</v>
      </c>
      <c r="E209">
        <v>0</v>
      </c>
      <c r="F209" t="s">
        <v>18</v>
      </c>
      <c r="H209" t="s">
        <v>19</v>
      </c>
      <c r="I209">
        <v>0</v>
      </c>
      <c r="J209">
        <v>15</v>
      </c>
      <c r="K209" t="s">
        <v>19</v>
      </c>
      <c r="M209" t="str">
        <f t="shared" si="2"/>
        <v>Logo</v>
      </c>
      <c r="N209" t="str">
        <f>VLOOKUP(B209,Sheet6!$A$41:$C$111,3,FALSE)</f>
        <v>#E5DA88</v>
      </c>
      <c r="O209">
        <v>1</v>
      </c>
      <c r="P209">
        <v>1</v>
      </c>
      <c r="Q209">
        <v>0</v>
      </c>
      <c r="R209" t="s">
        <v>20</v>
      </c>
      <c r="S209" t="str">
        <f t="shared" si="1"/>
        <v>' | Logo.png| +0| 1600| +0| ComfortAa-Medium| | #FFFFFF| 0| 15| #FFFFFF| | Logo| #E5DA88| 1| 1| 0| 0',</v>
      </c>
    </row>
    <row r="210" spans="1:19" x14ac:dyDescent="0.25">
      <c r="A210" t="s">
        <v>623</v>
      </c>
      <c r="B210" t="s">
        <v>1480</v>
      </c>
      <c r="C210">
        <v>0</v>
      </c>
      <c r="D210">
        <v>1600</v>
      </c>
      <c r="E210">
        <v>0</v>
      </c>
      <c r="F210" t="s">
        <v>18</v>
      </c>
      <c r="H210" t="s">
        <v>19</v>
      </c>
      <c r="I210">
        <v>0</v>
      </c>
      <c r="J210">
        <v>15</v>
      </c>
      <c r="K210" t="s">
        <v>19</v>
      </c>
      <c r="M210" t="str">
        <f t="shared" si="2"/>
        <v>M-Net</v>
      </c>
      <c r="N210" t="str">
        <f>VLOOKUP(B210,Sheet6!$A$41:$C$111,3,FALSE)</f>
        <v>#29C617</v>
      </c>
      <c r="O210">
        <v>1</v>
      </c>
      <c r="P210">
        <v>1</v>
      </c>
      <c r="Q210">
        <v>0</v>
      </c>
      <c r="R210" t="s">
        <v>20</v>
      </c>
      <c r="S210" t="str">
        <f t="shared" si="1"/>
        <v>' | M-Net.png| +0| 1600| +0| ComfortAa-Medium| | #FFFFFF| 0| 15| #FFFFFF| | M-Net| #29C617| 1| 1| 0| 0',</v>
      </c>
    </row>
    <row r="211" spans="1:19" x14ac:dyDescent="0.25">
      <c r="A211" t="s">
        <v>623</v>
      </c>
      <c r="B211" t="s">
        <v>1481</v>
      </c>
      <c r="C211">
        <v>0</v>
      </c>
      <c r="D211">
        <v>1600</v>
      </c>
      <c r="E211">
        <v>0</v>
      </c>
      <c r="F211" t="s">
        <v>18</v>
      </c>
      <c r="H211" t="s">
        <v>19</v>
      </c>
      <c r="I211">
        <v>0</v>
      </c>
      <c r="J211">
        <v>15</v>
      </c>
      <c r="K211" t="s">
        <v>19</v>
      </c>
      <c r="M211" t="str">
        <f t="shared" si="2"/>
        <v>mitele</v>
      </c>
      <c r="N211" t="str">
        <f>VLOOKUP(B211,Sheet6!$A$41:$C$111,3,FALSE)</f>
        <v>#DAF0CE</v>
      </c>
      <c r="O211">
        <v>1</v>
      </c>
      <c r="P211">
        <v>1</v>
      </c>
      <c r="Q211">
        <v>0</v>
      </c>
      <c r="R211" t="s">
        <v>20</v>
      </c>
      <c r="S211" t="str">
        <f t="shared" si="1"/>
        <v>' | mitele.png| +0| 1600| +0| ComfortAa-Medium| | #FFFFFF| 0| 15| #FFFFFF| | mitele| #DAF0CE| 1| 1| 0| 0',</v>
      </c>
    </row>
    <row r="212" spans="1:19" x14ac:dyDescent="0.25">
      <c r="A212" t="s">
        <v>623</v>
      </c>
      <c r="B212" t="s">
        <v>1482</v>
      </c>
      <c r="C212">
        <v>0</v>
      </c>
      <c r="D212">
        <v>1600</v>
      </c>
      <c r="E212">
        <v>0</v>
      </c>
      <c r="F212" t="s">
        <v>18</v>
      </c>
      <c r="H212" t="s">
        <v>19</v>
      </c>
      <c r="I212">
        <v>0</v>
      </c>
      <c r="J212">
        <v>15</v>
      </c>
      <c r="K212" t="s">
        <v>19</v>
      </c>
      <c r="M212" t="str">
        <f t="shared" si="2"/>
        <v>Movistar Plus+</v>
      </c>
      <c r="N212" t="str">
        <f>VLOOKUP(B212,Sheet6!$A$41:$C$111,3,FALSE)</f>
        <v>#A6C708</v>
      </c>
      <c r="O212">
        <v>1</v>
      </c>
      <c r="P212">
        <v>1</v>
      </c>
      <c r="Q212">
        <v>0</v>
      </c>
      <c r="R212" t="s">
        <v>20</v>
      </c>
      <c r="S212" t="str">
        <f t="shared" si="1"/>
        <v>' | Movistar Plus+.png| +0| 1600| +0| ComfortAa-Medium| | #FFFFFF| 0| 15| #FFFFFF| | Movistar Plus+| #A6C708| 1| 1| 0| 0',</v>
      </c>
    </row>
    <row r="213" spans="1:19" x14ac:dyDescent="0.25">
      <c r="A213" t="s">
        <v>623</v>
      </c>
      <c r="B213" t="s">
        <v>1483</v>
      </c>
      <c r="C213">
        <v>0</v>
      </c>
      <c r="D213">
        <v>1600</v>
      </c>
      <c r="E213">
        <v>0</v>
      </c>
      <c r="F213" t="s">
        <v>18</v>
      </c>
      <c r="H213" t="s">
        <v>19</v>
      </c>
      <c r="I213">
        <v>0</v>
      </c>
      <c r="J213">
        <v>15</v>
      </c>
      <c r="K213" t="s">
        <v>19</v>
      </c>
      <c r="M213" t="str">
        <f t="shared" si="2"/>
        <v>NHK</v>
      </c>
      <c r="N213" t="str">
        <f>VLOOKUP(B213,Sheet6!$A$41:$C$111,3,FALSE)</f>
        <v>#F3D015</v>
      </c>
      <c r="O213">
        <v>1</v>
      </c>
      <c r="P213">
        <v>1</v>
      </c>
      <c r="Q213">
        <v>0</v>
      </c>
      <c r="R213" t="s">
        <v>20</v>
      </c>
      <c r="S213" t="str">
        <f t="shared" si="1"/>
        <v>' | NHK.png| +0| 1600| +0| ComfortAa-Medium| | #FFFFFF| 0| 15| #FFFFFF| | NHK| #F3D015| 1| 1| 0| 0',</v>
      </c>
    </row>
    <row r="214" spans="1:19" x14ac:dyDescent="0.25">
      <c r="A214" t="s">
        <v>623</v>
      </c>
      <c r="B214" t="s">
        <v>1484</v>
      </c>
      <c r="C214">
        <v>0</v>
      </c>
      <c r="D214">
        <v>1600</v>
      </c>
      <c r="E214">
        <v>0</v>
      </c>
      <c r="F214" t="s">
        <v>18</v>
      </c>
      <c r="H214" t="s">
        <v>19</v>
      </c>
      <c r="I214">
        <v>0</v>
      </c>
      <c r="J214">
        <v>15</v>
      </c>
      <c r="K214" t="s">
        <v>19</v>
      </c>
      <c r="M214" s="7" t="str">
        <f t="shared" si="2"/>
        <v>Nine Network</v>
      </c>
      <c r="N214">
        <f>VLOOKUP(B214,Sheet6!$A$41:$C$111,3,FALSE)</f>
        <v>0</v>
      </c>
      <c r="O214">
        <v>1</v>
      </c>
      <c r="P214">
        <v>1</v>
      </c>
      <c r="Q214">
        <v>0</v>
      </c>
      <c r="R214" t="s">
        <v>20</v>
      </c>
      <c r="S214" t="str">
        <f t="shared" si="1"/>
        <v>' | Nine Network.png| +0| 1600| +0| ComfortAa-Medium| | #FFFFFF| 0| 15| #FFFFFF| | Nine Network| 0| 1| 1| 0| 0',</v>
      </c>
    </row>
    <row r="215" spans="1:19" x14ac:dyDescent="0.25">
      <c r="A215" t="s">
        <v>623</v>
      </c>
      <c r="B215" t="s">
        <v>1485</v>
      </c>
      <c r="C215">
        <v>0</v>
      </c>
      <c r="D215">
        <v>1600</v>
      </c>
      <c r="E215">
        <v>0</v>
      </c>
      <c r="F215" t="s">
        <v>18</v>
      </c>
      <c r="H215" t="s">
        <v>19</v>
      </c>
      <c r="I215">
        <v>0</v>
      </c>
      <c r="J215">
        <v>15</v>
      </c>
      <c r="K215" t="s">
        <v>19</v>
      </c>
      <c r="M215" t="str">
        <f t="shared" si="2"/>
        <v>NRK1</v>
      </c>
      <c r="N215" t="str">
        <f>VLOOKUP(B215,Sheet6!$A$41:$C$111,3,FALSE)</f>
        <v>#8C17EF</v>
      </c>
      <c r="O215">
        <v>1</v>
      </c>
      <c r="P215">
        <v>1</v>
      </c>
      <c r="Q215">
        <v>0</v>
      </c>
      <c r="R215" t="s">
        <v>20</v>
      </c>
      <c r="S215" t="str">
        <f t="shared" si="1"/>
        <v>' | NRK1.png| +0| 1600| +0| ComfortAa-Medium| | #FFFFFF| 0| 15| #FFFFFF| | NRK1| #8C17EF| 1| 1| 0| 0',</v>
      </c>
    </row>
    <row r="216" spans="1:19" x14ac:dyDescent="0.25">
      <c r="A216" t="s">
        <v>623</v>
      </c>
      <c r="B216" t="s">
        <v>1486</v>
      </c>
      <c r="C216">
        <v>0</v>
      </c>
      <c r="D216">
        <v>1600</v>
      </c>
      <c r="E216">
        <v>0</v>
      </c>
      <c r="F216" t="s">
        <v>18</v>
      </c>
      <c r="H216" t="s">
        <v>19</v>
      </c>
      <c r="I216">
        <v>0</v>
      </c>
      <c r="J216">
        <v>15</v>
      </c>
      <c r="K216" t="s">
        <v>19</v>
      </c>
      <c r="M216" t="str">
        <f t="shared" si="2"/>
        <v>OCS City</v>
      </c>
      <c r="N216" t="str">
        <f>VLOOKUP(B216,Sheet6!$A$41:$C$111,3,FALSE)</f>
        <v>#806AA6</v>
      </c>
      <c r="O216">
        <v>1</v>
      </c>
      <c r="P216">
        <v>1</v>
      </c>
      <c r="Q216">
        <v>0</v>
      </c>
      <c r="R216" t="s">
        <v>20</v>
      </c>
      <c r="S216" t="str">
        <f t="shared" si="1"/>
        <v>' | OCS City.png| +0| 1600| +0| ComfortAa-Medium| | #FFFFFF| 0| 15| #FFFFFF| | OCS City| #806AA6| 1| 1| 0| 0',</v>
      </c>
    </row>
    <row r="217" spans="1:19" x14ac:dyDescent="0.25">
      <c r="A217" t="s">
        <v>623</v>
      </c>
      <c r="B217" t="s">
        <v>1487</v>
      </c>
      <c r="C217">
        <v>0</v>
      </c>
      <c r="D217">
        <v>1600</v>
      </c>
      <c r="E217">
        <v>0</v>
      </c>
      <c r="F217" t="s">
        <v>18</v>
      </c>
      <c r="H217" t="s">
        <v>19</v>
      </c>
      <c r="I217">
        <v>0</v>
      </c>
      <c r="J217">
        <v>15</v>
      </c>
      <c r="K217" t="s">
        <v>19</v>
      </c>
      <c r="M217" t="str">
        <f t="shared" si="2"/>
        <v>OCS Max</v>
      </c>
      <c r="N217" t="str">
        <f>VLOOKUP(B217,Sheet6!$A$41:$C$111,3,FALSE)</f>
        <v>#CCCC46</v>
      </c>
      <c r="O217">
        <v>1</v>
      </c>
      <c r="P217">
        <v>1</v>
      </c>
      <c r="Q217">
        <v>0</v>
      </c>
      <c r="R217" t="s">
        <v>20</v>
      </c>
      <c r="S217" t="str">
        <f t="shared" si="1"/>
        <v>' | OCS Max.png| +0| 1600| +0| ComfortAa-Medium| | #FFFFFF| 0| 15| #FFFFFF| | OCS Max| #CCCC46| 1| 1| 0| 0',</v>
      </c>
    </row>
    <row r="218" spans="1:19" x14ac:dyDescent="0.25">
      <c r="A218" t="s">
        <v>623</v>
      </c>
      <c r="B218" t="s">
        <v>1488</v>
      </c>
      <c r="C218">
        <v>0</v>
      </c>
      <c r="D218">
        <v>1600</v>
      </c>
      <c r="E218">
        <v>0</v>
      </c>
      <c r="F218" t="s">
        <v>18</v>
      </c>
      <c r="H218" t="s">
        <v>19</v>
      </c>
      <c r="I218">
        <v>0</v>
      </c>
      <c r="J218">
        <v>15</v>
      </c>
      <c r="K218" t="s">
        <v>19</v>
      </c>
      <c r="M218" t="str">
        <f t="shared" si="2"/>
        <v>ORF</v>
      </c>
      <c r="N218" t="str">
        <f>VLOOKUP(B218,Sheet6!$A$41:$C$111,3,FALSE)</f>
        <v>#11EA47</v>
      </c>
      <c r="O218">
        <v>1</v>
      </c>
      <c r="P218">
        <v>1</v>
      </c>
      <c r="Q218">
        <v>0</v>
      </c>
      <c r="R218" t="s">
        <v>20</v>
      </c>
      <c r="S218" t="str">
        <f t="shared" si="1"/>
        <v>' | ORF.png| +0| 1600| +0| ComfortAa-Medium| | #FFFFFF| 0| 15| #FFFFFF| | ORF| #11EA47| 1| 1| 0| 0',</v>
      </c>
    </row>
    <row r="219" spans="1:19" x14ac:dyDescent="0.25">
      <c r="A219" t="s">
        <v>623</v>
      </c>
      <c r="B219" t="s">
        <v>1489</v>
      </c>
      <c r="C219">
        <v>0</v>
      </c>
      <c r="D219">
        <v>1600</v>
      </c>
      <c r="E219">
        <v>0</v>
      </c>
      <c r="F219" t="s">
        <v>18</v>
      </c>
      <c r="H219" t="s">
        <v>19</v>
      </c>
      <c r="I219">
        <v>0</v>
      </c>
      <c r="J219">
        <v>15</v>
      </c>
      <c r="K219" t="s">
        <v>19</v>
      </c>
      <c r="M219" s="2" t="str">
        <f t="shared" si="2"/>
        <v>Pantaya</v>
      </c>
      <c r="N219" t="str">
        <f>VLOOKUP(B219,Sheet6!$A$41:$C$111,3,FALSE)</f>
        <v>#64C78B</v>
      </c>
      <c r="O219">
        <v>1</v>
      </c>
      <c r="P219">
        <v>1</v>
      </c>
      <c r="Q219">
        <v>0</v>
      </c>
      <c r="R219" t="s">
        <v>20</v>
      </c>
      <c r="S219" t="str">
        <f t="shared" si="1"/>
        <v>' | Pantaya.png| +0| 1600| +0| ComfortAa-Medium| | #FFFFFF| 0| 15| #FFFFFF| | Pantaya| #64C78B| 1| 1| 0| 0',</v>
      </c>
    </row>
    <row r="220" spans="1:19" x14ac:dyDescent="0.25">
      <c r="A220" t="s">
        <v>623</v>
      </c>
      <c r="B220" t="s">
        <v>1490</v>
      </c>
      <c r="C220">
        <v>0</v>
      </c>
      <c r="D220">
        <v>1600</v>
      </c>
      <c r="E220">
        <v>0</v>
      </c>
      <c r="F220" t="s">
        <v>18</v>
      </c>
      <c r="H220" t="s">
        <v>19</v>
      </c>
      <c r="I220">
        <v>0</v>
      </c>
      <c r="J220">
        <v>15</v>
      </c>
      <c r="K220" t="s">
        <v>19</v>
      </c>
      <c r="M220" t="str">
        <f t="shared" si="2"/>
        <v>Planète+ A&amp;E</v>
      </c>
      <c r="N220" t="str">
        <f>VLOOKUP(B220,Sheet6!$A$41:$C$111,3,FALSE)</f>
        <v>#038502</v>
      </c>
      <c r="O220">
        <v>1</v>
      </c>
      <c r="P220">
        <v>1</v>
      </c>
      <c r="Q220">
        <v>0</v>
      </c>
      <c r="R220" t="s">
        <v>20</v>
      </c>
      <c r="S220" t="str">
        <f t="shared" si="1"/>
        <v>' | Planète+ A&amp;E.png| +0| 1600| +0| ComfortAa-Medium| | #FFFFFF| 0| 15| #FFFFFF| | Planète+ A&amp;E| #038502| 1| 1| 0| 0',</v>
      </c>
    </row>
    <row r="221" spans="1:19" x14ac:dyDescent="0.25">
      <c r="A221" t="s">
        <v>623</v>
      </c>
      <c r="B221" t="s">
        <v>1491</v>
      </c>
      <c r="C221">
        <v>0</v>
      </c>
      <c r="D221">
        <v>1600</v>
      </c>
      <c r="E221">
        <v>0</v>
      </c>
      <c r="F221" t="s">
        <v>18</v>
      </c>
      <c r="H221" t="s">
        <v>19</v>
      </c>
      <c r="I221">
        <v>0</v>
      </c>
      <c r="J221">
        <v>15</v>
      </c>
      <c r="K221" t="s">
        <v>19</v>
      </c>
      <c r="M221" t="str">
        <f t="shared" si="2"/>
        <v>Rai 1</v>
      </c>
      <c r="N221" t="str">
        <f>VLOOKUP(B221,Sheet6!$A$41:$C$111,3,FALSE)</f>
        <v>#BC1E71</v>
      </c>
      <c r="O221">
        <v>1</v>
      </c>
      <c r="P221">
        <v>1</v>
      </c>
      <c r="Q221">
        <v>0</v>
      </c>
      <c r="R221" t="s">
        <v>20</v>
      </c>
      <c r="S221" t="str">
        <f t="shared" si="1"/>
        <v>' | Rai 1.png| +0| 1600| +0| ComfortAa-Medium| | #FFFFFF| 0| 15| #FFFFFF| | Rai 1| #BC1E71| 1| 1| 0| 0',</v>
      </c>
    </row>
    <row r="222" spans="1:19" x14ac:dyDescent="0.25">
      <c r="A222" t="s">
        <v>623</v>
      </c>
      <c r="B222" t="s">
        <v>1492</v>
      </c>
      <c r="C222">
        <v>0</v>
      </c>
      <c r="D222">
        <v>1600</v>
      </c>
      <c r="E222">
        <v>0</v>
      </c>
      <c r="F222" t="s">
        <v>18</v>
      </c>
      <c r="H222" t="s">
        <v>19</v>
      </c>
      <c r="I222">
        <v>0</v>
      </c>
      <c r="J222">
        <v>15</v>
      </c>
      <c r="K222" t="s">
        <v>19</v>
      </c>
      <c r="M222" t="str">
        <f t="shared" si="2"/>
        <v>ReelzChannel</v>
      </c>
      <c r="N222" t="str">
        <f>VLOOKUP(B222,Sheet6!$A$41:$C$111,3,FALSE)</f>
        <v>#0C1668</v>
      </c>
      <c r="O222">
        <v>1</v>
      </c>
      <c r="P222">
        <v>1</v>
      </c>
      <c r="Q222">
        <v>0</v>
      </c>
      <c r="R222" t="s">
        <v>20</v>
      </c>
      <c r="S222" t="str">
        <f t="shared" si="1"/>
        <v>' | ReelzChannel.png| +0| 1600| +0| ComfortAa-Medium| | #FFFFFF| 0| 15| #FFFFFF| | ReelzChannel| #0C1668| 1| 1| 0| 0',</v>
      </c>
    </row>
    <row r="223" spans="1:19" x14ac:dyDescent="0.25">
      <c r="A223" t="s">
        <v>623</v>
      </c>
      <c r="B223" t="s">
        <v>1493</v>
      </c>
      <c r="C223">
        <v>0</v>
      </c>
      <c r="D223">
        <v>1600</v>
      </c>
      <c r="E223">
        <v>0</v>
      </c>
      <c r="F223" t="s">
        <v>18</v>
      </c>
      <c r="H223" t="s">
        <v>19</v>
      </c>
      <c r="I223">
        <v>0</v>
      </c>
      <c r="J223">
        <v>15</v>
      </c>
      <c r="K223" t="s">
        <v>19</v>
      </c>
      <c r="M223" t="str">
        <f t="shared" si="2"/>
        <v>RTÉ One</v>
      </c>
      <c r="N223" t="str">
        <f>VLOOKUP(B223,Sheet6!$A$41:$C$111,3,FALSE)</f>
        <v>#8F2C48</v>
      </c>
      <c r="O223">
        <v>1</v>
      </c>
      <c r="P223">
        <v>1</v>
      </c>
      <c r="Q223">
        <v>0</v>
      </c>
      <c r="R223" t="s">
        <v>20</v>
      </c>
      <c r="S223" t="str">
        <f t="shared" si="1"/>
        <v>' | RTÉ One.png| +0| 1600| +0| ComfortAa-Medium| | #FFFFFF| 0| 15| #FFFFFF| | RTÉ One| #8F2C48| 1| 1| 0| 0',</v>
      </c>
    </row>
    <row r="224" spans="1:19" x14ac:dyDescent="0.25">
      <c r="A224" t="s">
        <v>623</v>
      </c>
      <c r="B224" t="s">
        <v>1494</v>
      </c>
      <c r="C224">
        <v>0</v>
      </c>
      <c r="D224">
        <v>1600</v>
      </c>
      <c r="E224">
        <v>0</v>
      </c>
      <c r="F224" t="s">
        <v>18</v>
      </c>
      <c r="H224" t="s">
        <v>19</v>
      </c>
      <c r="I224">
        <v>0</v>
      </c>
      <c r="J224">
        <v>15</v>
      </c>
      <c r="K224" t="s">
        <v>19</v>
      </c>
      <c r="M224" t="str">
        <f t="shared" si="2"/>
        <v>RTL Télé</v>
      </c>
      <c r="N224" t="str">
        <f>VLOOKUP(B224,Sheet6!$A$41:$C$111,3,FALSE)</f>
        <v>#6790B5</v>
      </c>
      <c r="O224">
        <v>1</v>
      </c>
      <c r="P224">
        <v>1</v>
      </c>
      <c r="Q224">
        <v>0</v>
      </c>
      <c r="R224" t="s">
        <v>20</v>
      </c>
      <c r="S224" t="str">
        <f t="shared" si="1"/>
        <v>' | RTL Télé.png| +0| 1600| +0| ComfortAa-Medium| | #FFFFFF| 0| 15| #FFFFFF| | RTL Télé| #6790B5| 1| 1| 0| 0',</v>
      </c>
    </row>
    <row r="225" spans="1:19" x14ac:dyDescent="0.25">
      <c r="A225" t="s">
        <v>623</v>
      </c>
      <c r="B225" t="s">
        <v>1495</v>
      </c>
      <c r="C225">
        <v>0</v>
      </c>
      <c r="D225">
        <v>1600</v>
      </c>
      <c r="E225">
        <v>0</v>
      </c>
      <c r="F225" t="s">
        <v>18</v>
      </c>
      <c r="H225" t="s">
        <v>19</v>
      </c>
      <c r="I225">
        <v>0</v>
      </c>
      <c r="J225">
        <v>15</v>
      </c>
      <c r="K225" t="s">
        <v>19</v>
      </c>
      <c r="M225" s="7" t="str">
        <f t="shared" si="2"/>
        <v>RTP1</v>
      </c>
      <c r="N225">
        <f>VLOOKUP(B225,Sheet6!$A$41:$C$111,3,FALSE)</f>
        <v>0</v>
      </c>
      <c r="O225">
        <v>1</v>
      </c>
      <c r="P225">
        <v>1</v>
      </c>
      <c r="Q225">
        <v>0</v>
      </c>
      <c r="R225" t="s">
        <v>20</v>
      </c>
      <c r="S225" t="str">
        <f t="shared" si="1"/>
        <v>' | RTP1.png| +0| 1600| +0| ComfortAa-Medium| | #FFFFFF| 0| 15| #FFFFFF| | RTP1| 0| 1| 1| 0| 0',</v>
      </c>
    </row>
    <row r="226" spans="1:19" x14ac:dyDescent="0.25">
      <c r="A226" t="s">
        <v>623</v>
      </c>
      <c r="B226" t="s">
        <v>1496</v>
      </c>
      <c r="C226">
        <v>0</v>
      </c>
      <c r="D226">
        <v>1600</v>
      </c>
      <c r="E226">
        <v>0</v>
      </c>
      <c r="F226" t="s">
        <v>18</v>
      </c>
      <c r="H226" t="s">
        <v>19</v>
      </c>
      <c r="I226">
        <v>0</v>
      </c>
      <c r="J226">
        <v>15</v>
      </c>
      <c r="K226" t="s">
        <v>19</v>
      </c>
      <c r="M226" t="str">
        <f t="shared" si="2"/>
        <v>RÚV</v>
      </c>
      <c r="N226" t="str">
        <f>VLOOKUP(B226,Sheet6!$A$41:$C$111,3,FALSE)</f>
        <v>#773351</v>
      </c>
      <c r="O226">
        <v>1</v>
      </c>
      <c r="P226">
        <v>1</v>
      </c>
      <c r="Q226">
        <v>0</v>
      </c>
      <c r="R226" t="s">
        <v>20</v>
      </c>
      <c r="S226" t="str">
        <f t="shared" si="1"/>
        <v>' | RÚV.png| +0| 1600| +0| ComfortAa-Medium| | #FFFFFF| 0| 15| #FFFFFF| | RÚV| #773351| 1| 1| 0| 0',</v>
      </c>
    </row>
    <row r="227" spans="1:19" x14ac:dyDescent="0.25">
      <c r="A227" t="s">
        <v>623</v>
      </c>
      <c r="B227" t="s">
        <v>1497</v>
      </c>
      <c r="C227">
        <v>0</v>
      </c>
      <c r="D227">
        <v>1600</v>
      </c>
      <c r="E227">
        <v>0</v>
      </c>
      <c r="F227" t="s">
        <v>18</v>
      </c>
      <c r="H227" t="s">
        <v>19</v>
      </c>
      <c r="I227">
        <v>0</v>
      </c>
      <c r="J227">
        <v>15</v>
      </c>
      <c r="K227" t="s">
        <v>19</v>
      </c>
      <c r="M227" t="str">
        <f t="shared" si="2"/>
        <v>S4C</v>
      </c>
      <c r="N227" t="str">
        <f>VLOOKUP(B227,Sheet6!$A$41:$C$111,3,FALSE)</f>
        <v>#E105D9</v>
      </c>
      <c r="O227">
        <v>1</v>
      </c>
      <c r="P227">
        <v>1</v>
      </c>
      <c r="Q227">
        <v>0</v>
      </c>
      <c r="R227" t="s">
        <v>20</v>
      </c>
      <c r="S227" t="str">
        <f t="shared" si="1"/>
        <v>' | S4C.png| +0| 1600| +0| ComfortAa-Medium| | #FFFFFF| 0| 15| #FFFFFF| | S4C| #E105D9| 1| 1| 0| 0',</v>
      </c>
    </row>
    <row r="228" spans="1:19" x14ac:dyDescent="0.25">
      <c r="A228" t="s">
        <v>623</v>
      </c>
      <c r="B228" t="s">
        <v>1498</v>
      </c>
      <c r="C228">
        <v>0</v>
      </c>
      <c r="D228">
        <v>1600</v>
      </c>
      <c r="E228">
        <v>0</v>
      </c>
      <c r="F228" t="s">
        <v>18</v>
      </c>
      <c r="H228" t="s">
        <v>19</v>
      </c>
      <c r="I228">
        <v>0</v>
      </c>
      <c r="J228">
        <v>15</v>
      </c>
      <c r="K228" t="s">
        <v>19</v>
      </c>
      <c r="M228" t="str">
        <f t="shared" si="2"/>
        <v>SAT.1</v>
      </c>
      <c r="N228" t="str">
        <f>VLOOKUP(B228,Sheet6!$A$41:$C$111,3,FALSE)</f>
        <v>#E1847D</v>
      </c>
      <c r="O228">
        <v>1</v>
      </c>
      <c r="P228">
        <v>1</v>
      </c>
      <c r="Q228">
        <v>0</v>
      </c>
      <c r="R228" t="s">
        <v>20</v>
      </c>
      <c r="S228" t="str">
        <f t="shared" si="1"/>
        <v>' | SAT.1.png| +0| 1600| +0| ComfortAa-Medium| | #FFFFFF| 0| 15| #FFFFFF| | SAT.1| #E1847D| 1| 1| 0| 0',</v>
      </c>
    </row>
    <row r="229" spans="1:19" x14ac:dyDescent="0.25">
      <c r="A229" t="s">
        <v>623</v>
      </c>
      <c r="B229" t="s">
        <v>1499</v>
      </c>
      <c r="C229">
        <v>0</v>
      </c>
      <c r="D229">
        <v>1600</v>
      </c>
      <c r="E229">
        <v>0</v>
      </c>
      <c r="F229" t="s">
        <v>18</v>
      </c>
      <c r="H229" t="s">
        <v>19</v>
      </c>
      <c r="I229">
        <v>0</v>
      </c>
      <c r="J229">
        <v>15</v>
      </c>
      <c r="K229" t="s">
        <v>19</v>
      </c>
      <c r="M229" t="str">
        <f t="shared" si="2"/>
        <v>Science</v>
      </c>
      <c r="N229" t="str">
        <f>VLOOKUP(B229,Sheet6!$A$41:$C$111,3,FALSE)</f>
        <v>#DA2988</v>
      </c>
      <c r="O229">
        <v>1</v>
      </c>
      <c r="P229">
        <v>1</v>
      </c>
      <c r="Q229">
        <v>0</v>
      </c>
      <c r="R229" t="s">
        <v>20</v>
      </c>
      <c r="S229" t="str">
        <f t="shared" si="1"/>
        <v>' | Science.png| +0| 1600| +0| ComfortAa-Medium| | #FFFFFF| 0| 15| #FFFFFF| | Science| #DA2988| 1| 1| 0| 0',</v>
      </c>
    </row>
    <row r="230" spans="1:19" x14ac:dyDescent="0.25">
      <c r="A230" t="s">
        <v>623</v>
      </c>
      <c r="B230" t="s">
        <v>1500</v>
      </c>
      <c r="C230">
        <v>0</v>
      </c>
      <c r="D230">
        <v>1600</v>
      </c>
      <c r="E230">
        <v>0</v>
      </c>
      <c r="F230" t="s">
        <v>18</v>
      </c>
      <c r="H230" t="s">
        <v>19</v>
      </c>
      <c r="I230">
        <v>0</v>
      </c>
      <c r="J230">
        <v>15</v>
      </c>
      <c r="K230" t="s">
        <v>19</v>
      </c>
      <c r="M230" t="str">
        <f t="shared" si="2"/>
        <v>Showmax</v>
      </c>
      <c r="N230" t="str">
        <f>VLOOKUP(B230,Sheet6!$A$41:$C$111,3,FALSE)</f>
        <v>#22D2D6</v>
      </c>
      <c r="O230">
        <v>1</v>
      </c>
      <c r="P230">
        <v>1</v>
      </c>
      <c r="Q230">
        <v>0</v>
      </c>
      <c r="R230" t="s">
        <v>20</v>
      </c>
      <c r="S230" t="str">
        <f t="shared" si="1"/>
        <v>' | Showmax.png| +0| 1600| +0| ComfortAa-Medium| | #FFFFFF| 0| 15| #FFFFFF| | Showmax| #22D2D6| 1| 1| 0| 0',</v>
      </c>
    </row>
    <row r="231" spans="1:19" x14ac:dyDescent="0.25">
      <c r="A231" t="s">
        <v>623</v>
      </c>
      <c r="B231" t="s">
        <v>1501</v>
      </c>
      <c r="C231">
        <v>0</v>
      </c>
      <c r="D231">
        <v>1600</v>
      </c>
      <c r="E231">
        <v>0</v>
      </c>
      <c r="F231" t="s">
        <v>18</v>
      </c>
      <c r="H231" t="s">
        <v>19</v>
      </c>
      <c r="I231">
        <v>0</v>
      </c>
      <c r="J231">
        <v>15</v>
      </c>
      <c r="K231" t="s">
        <v>19</v>
      </c>
      <c r="M231" s="2" t="str">
        <f t="shared" si="2"/>
        <v>Space</v>
      </c>
      <c r="N231" t="str">
        <f>VLOOKUP(B231,Sheet6!$A$41:$C$111,3,FALSE)</f>
        <v>#990BA9</v>
      </c>
      <c r="O231">
        <v>1</v>
      </c>
      <c r="P231">
        <v>1</v>
      </c>
      <c r="Q231">
        <v>0</v>
      </c>
      <c r="R231" t="s">
        <v>20</v>
      </c>
      <c r="S231" t="str">
        <f t="shared" si="1"/>
        <v>' | Space.png| +0| 1600| +0| ComfortAa-Medium| | #FFFFFF| 0| 15| #FFFFFF| | Space| #990BA9| 1| 1| 0| 0',</v>
      </c>
    </row>
    <row r="232" spans="1:19" x14ac:dyDescent="0.25">
      <c r="A232" t="s">
        <v>623</v>
      </c>
      <c r="B232" t="s">
        <v>1502</v>
      </c>
      <c r="C232">
        <v>0</v>
      </c>
      <c r="D232">
        <v>1600</v>
      </c>
      <c r="E232">
        <v>0</v>
      </c>
      <c r="F232" t="s">
        <v>18</v>
      </c>
      <c r="H232" t="s">
        <v>19</v>
      </c>
      <c r="I232">
        <v>0</v>
      </c>
      <c r="J232">
        <v>15</v>
      </c>
      <c r="K232" t="s">
        <v>19</v>
      </c>
      <c r="M232" t="str">
        <f t="shared" si="2"/>
        <v>Spectrum</v>
      </c>
      <c r="N232" t="str">
        <f>VLOOKUP(B232,Sheet6!$A$41:$C$111,3,FALSE)</f>
        <v>#0997E1</v>
      </c>
      <c r="O232">
        <v>1</v>
      </c>
      <c r="P232">
        <v>1</v>
      </c>
      <c r="Q232">
        <v>0</v>
      </c>
      <c r="R232" t="s">
        <v>20</v>
      </c>
      <c r="S232" t="str">
        <f t="shared" si="1"/>
        <v>' | Spectrum.png| +0| 1600| +0| ComfortAa-Medium| | #FFFFFF| 0| 15| #FFFFFF| | Spectrum| #0997E1| 1| 1| 0| 0',</v>
      </c>
    </row>
    <row r="233" spans="1:19" x14ac:dyDescent="0.25">
      <c r="A233" t="s">
        <v>623</v>
      </c>
      <c r="B233" t="s">
        <v>1503</v>
      </c>
      <c r="C233">
        <v>0</v>
      </c>
      <c r="D233">
        <v>1600</v>
      </c>
      <c r="E233">
        <v>0</v>
      </c>
      <c r="F233" t="s">
        <v>18</v>
      </c>
      <c r="H233" t="s">
        <v>19</v>
      </c>
      <c r="I233">
        <v>0</v>
      </c>
      <c r="J233">
        <v>15</v>
      </c>
      <c r="K233" t="s">
        <v>19</v>
      </c>
      <c r="M233" t="str">
        <f t="shared" si="2"/>
        <v>STAR+</v>
      </c>
      <c r="N233" t="str">
        <f>VLOOKUP(B233,Sheet6!$A$41:$C$111,3,FALSE)</f>
        <v>#B263B8</v>
      </c>
      <c r="O233">
        <v>1</v>
      </c>
      <c r="P233">
        <v>1</v>
      </c>
      <c r="Q233">
        <v>0</v>
      </c>
      <c r="R233" t="s">
        <v>20</v>
      </c>
      <c r="S233" t="str">
        <f t="shared" si="1"/>
        <v>' | STAR+.png| +0| 1600| +0| ComfortAa-Medium| | #FFFFFF| 0| 15| #FFFFFF| | STAR+| #B263B8| 1| 1| 0| 0',</v>
      </c>
    </row>
    <row r="234" spans="1:19" x14ac:dyDescent="0.25">
      <c r="A234" t="s">
        <v>623</v>
      </c>
      <c r="B234" t="s">
        <v>1504</v>
      </c>
      <c r="C234">
        <v>0</v>
      </c>
      <c r="D234">
        <v>1600</v>
      </c>
      <c r="E234">
        <v>0</v>
      </c>
      <c r="F234" t="s">
        <v>18</v>
      </c>
      <c r="H234" t="s">
        <v>19</v>
      </c>
      <c r="I234">
        <v>0</v>
      </c>
      <c r="J234">
        <v>15</v>
      </c>
      <c r="K234" t="s">
        <v>19</v>
      </c>
      <c r="M234" t="str">
        <f t="shared" si="2"/>
        <v>Syndication</v>
      </c>
      <c r="N234" t="str">
        <f>VLOOKUP(B234,Sheet6!$A$41:$C$111,3,FALSE)</f>
        <v>#523E40</v>
      </c>
      <c r="O234">
        <v>1</v>
      </c>
      <c r="P234">
        <v>1</v>
      </c>
      <c r="Q234">
        <v>0</v>
      </c>
      <c r="R234" t="s">
        <v>20</v>
      </c>
      <c r="S234" t="str">
        <f t="shared" si="1"/>
        <v>' | Syndication.png| +0| 1600| +0| ComfortAa-Medium| | #FFFFFF| 0| 15| #FFFFFF| | Syndication| #523E40| 1| 1| 0| 0',</v>
      </c>
    </row>
    <row r="235" spans="1:19" x14ac:dyDescent="0.25">
      <c r="A235" t="s">
        <v>623</v>
      </c>
      <c r="B235" t="s">
        <v>1505</v>
      </c>
      <c r="C235">
        <v>0</v>
      </c>
      <c r="D235">
        <v>1600</v>
      </c>
      <c r="E235">
        <v>0</v>
      </c>
      <c r="F235" t="s">
        <v>18</v>
      </c>
      <c r="H235" t="s">
        <v>19</v>
      </c>
      <c r="I235">
        <v>0</v>
      </c>
      <c r="J235">
        <v>15</v>
      </c>
      <c r="K235" t="s">
        <v>19</v>
      </c>
      <c r="M235" t="str">
        <f t="shared" si="2"/>
        <v>Telecinco</v>
      </c>
      <c r="N235" t="str">
        <f>VLOOKUP(B235,Sheet6!$A$41:$C$111,3,FALSE)</f>
        <v>#190874</v>
      </c>
      <c r="O235">
        <v>1</v>
      </c>
      <c r="P235">
        <v>1</v>
      </c>
      <c r="Q235">
        <v>0</v>
      </c>
      <c r="R235" t="s">
        <v>20</v>
      </c>
      <c r="S235" t="str">
        <f t="shared" si="1"/>
        <v>' | Telecinco.png| +0| 1600| +0| ComfortAa-Medium| | #FFFFFF| 0| 15| #FFFFFF| | Telecinco| #190874| 1| 1| 0| 0',</v>
      </c>
    </row>
    <row r="236" spans="1:19" x14ac:dyDescent="0.25">
      <c r="A236" t="s">
        <v>623</v>
      </c>
      <c r="B236" t="s">
        <v>1506</v>
      </c>
      <c r="C236">
        <v>0</v>
      </c>
      <c r="D236">
        <v>1600</v>
      </c>
      <c r="E236">
        <v>0</v>
      </c>
      <c r="F236" t="s">
        <v>18</v>
      </c>
      <c r="H236" t="s">
        <v>19</v>
      </c>
      <c r="I236">
        <v>0</v>
      </c>
      <c r="J236">
        <v>15</v>
      </c>
      <c r="K236" t="s">
        <v>19</v>
      </c>
      <c r="M236" t="str">
        <f t="shared" si="2"/>
        <v>Telefe</v>
      </c>
      <c r="N236" t="str">
        <f>VLOOKUP(B236,Sheet6!$A$41:$C$111,3,FALSE)</f>
        <v>#D6DBFC</v>
      </c>
      <c r="O236">
        <v>1</v>
      </c>
      <c r="P236">
        <v>1</v>
      </c>
      <c r="Q236">
        <v>0</v>
      </c>
      <c r="R236" t="s">
        <v>20</v>
      </c>
      <c r="S236" t="str">
        <f t="shared" si="1"/>
        <v>' | Telefe.png| +0| 1600| +0| ComfortAa-Medium| | #FFFFFF| 0| 15| #FFFFFF| | Telefe| #D6DBFC| 1| 1| 0| 0',</v>
      </c>
    </row>
    <row r="237" spans="1:19" x14ac:dyDescent="0.25">
      <c r="A237" t="s">
        <v>623</v>
      </c>
      <c r="B237" t="s">
        <v>1507</v>
      </c>
      <c r="C237">
        <v>0</v>
      </c>
      <c r="D237">
        <v>1600</v>
      </c>
      <c r="E237">
        <v>0</v>
      </c>
      <c r="F237" t="s">
        <v>18</v>
      </c>
      <c r="H237" t="s">
        <v>19</v>
      </c>
      <c r="I237">
        <v>0</v>
      </c>
      <c r="J237">
        <v>15</v>
      </c>
      <c r="K237" t="s">
        <v>19</v>
      </c>
      <c r="M237" s="2" t="str">
        <f t="shared" si="2"/>
        <v>Televisión de Galicia</v>
      </c>
      <c r="N237" t="str">
        <f>VLOOKUP(B237,Sheet6!$A$41:$C$111,3,FALSE)</f>
        <v>#156A6E</v>
      </c>
      <c r="O237">
        <v>1</v>
      </c>
      <c r="P237">
        <v>1</v>
      </c>
      <c r="Q237">
        <v>0</v>
      </c>
      <c r="R237" t="s">
        <v>20</v>
      </c>
      <c r="S237" t="str">
        <f t="shared" si="1"/>
        <v>' | Televisión de Galicia.png| +0| 1600| +0| ComfortAa-Medium| | #FFFFFF| 0| 15| #FFFFFF| | Televisión de Galicia| #156A6E| 1| 1| 0| 0',</v>
      </c>
    </row>
    <row r="238" spans="1:19" x14ac:dyDescent="0.25">
      <c r="A238" t="s">
        <v>623</v>
      </c>
      <c r="B238" t="s">
        <v>1508</v>
      </c>
      <c r="C238">
        <v>0</v>
      </c>
      <c r="D238">
        <v>1600</v>
      </c>
      <c r="E238">
        <v>0</v>
      </c>
      <c r="F238" t="s">
        <v>18</v>
      </c>
      <c r="H238" t="s">
        <v>19</v>
      </c>
      <c r="I238">
        <v>0</v>
      </c>
      <c r="J238">
        <v>15</v>
      </c>
      <c r="K238" t="s">
        <v>19</v>
      </c>
      <c r="M238" t="str">
        <f t="shared" si="2"/>
        <v>Televisión Pública Argentina</v>
      </c>
      <c r="N238" t="str">
        <f>VLOOKUP(B238,Sheet6!$A$41:$C$111,3,FALSE)</f>
        <v>#F47B8E</v>
      </c>
      <c r="O238">
        <v>1</v>
      </c>
      <c r="P238">
        <v>1</v>
      </c>
      <c r="Q238">
        <v>0</v>
      </c>
      <c r="R238" t="s">
        <v>20</v>
      </c>
      <c r="S238" t="str">
        <f t="shared" si="1"/>
        <v>' | Televisión Pública Argentina.png| +0| 1600| +0| ComfortAa-Medium| | #FFFFFF| 0| 15| #FFFFFF| | Televisión Pública Argentina| #F47B8E| 1| 1| 0| 0',</v>
      </c>
    </row>
    <row r="239" spans="1:19" x14ac:dyDescent="0.25">
      <c r="A239" t="s">
        <v>623</v>
      </c>
      <c r="B239" t="s">
        <v>1509</v>
      </c>
      <c r="C239">
        <v>0</v>
      </c>
      <c r="D239">
        <v>1600</v>
      </c>
      <c r="E239">
        <v>0</v>
      </c>
      <c r="F239" t="s">
        <v>18</v>
      </c>
      <c r="H239" t="s">
        <v>19</v>
      </c>
      <c r="I239">
        <v>0</v>
      </c>
      <c r="J239">
        <v>15</v>
      </c>
      <c r="K239" t="s">
        <v>19</v>
      </c>
      <c r="M239" s="2" t="str">
        <f t="shared" si="2"/>
        <v>The Roku Channel</v>
      </c>
      <c r="N239" t="str">
        <f>VLOOKUP(B239,Sheet6!$A$41:$C$111,3,FALSE)</f>
        <v>#4C5C75</v>
      </c>
      <c r="O239">
        <v>1</v>
      </c>
      <c r="P239">
        <v>1</v>
      </c>
      <c r="Q239">
        <v>0</v>
      </c>
      <c r="R239" t="s">
        <v>20</v>
      </c>
      <c r="S239" t="str">
        <f t="shared" si="1"/>
        <v>' | The Roku Channel.png| +0| 1600| +0| ComfortAa-Medium| | #FFFFFF| 0| 15| #FFFFFF| | The Roku Channel| #4C5C75| 1| 1| 0| 0',</v>
      </c>
    </row>
    <row r="240" spans="1:19" x14ac:dyDescent="0.25">
      <c r="A240" t="s">
        <v>623</v>
      </c>
      <c r="B240" t="s">
        <v>1510</v>
      </c>
      <c r="C240">
        <v>0</v>
      </c>
      <c r="D240">
        <v>1600</v>
      </c>
      <c r="E240">
        <v>0</v>
      </c>
      <c r="F240" t="s">
        <v>18</v>
      </c>
      <c r="H240" t="s">
        <v>19</v>
      </c>
      <c r="I240">
        <v>0</v>
      </c>
      <c r="J240">
        <v>15</v>
      </c>
      <c r="K240" t="s">
        <v>19</v>
      </c>
      <c r="M240" t="str">
        <f t="shared" si="2"/>
        <v>TV4</v>
      </c>
      <c r="N240" t="str">
        <f>VLOOKUP(B240,Sheet6!$A$41:$C$111,3,FALSE)</f>
        <v>#82E7BF</v>
      </c>
      <c r="O240">
        <v>1</v>
      </c>
      <c r="P240">
        <v>1</v>
      </c>
      <c r="Q240">
        <v>0</v>
      </c>
      <c r="R240" t="s">
        <v>20</v>
      </c>
      <c r="S240" t="str">
        <f t="shared" si="1"/>
        <v>' | TV4.png| +0| 1600| +0| ComfortAa-Medium| | #FFFFFF| 0| 15| #FFFFFF| | TV4| #82E7BF| 1| 1| 0| 0',</v>
      </c>
    </row>
    <row r="241" spans="1:19" x14ac:dyDescent="0.25">
      <c r="A241" t="s">
        <v>623</v>
      </c>
      <c r="B241" t="s">
        <v>1511</v>
      </c>
      <c r="C241">
        <v>0</v>
      </c>
      <c r="D241">
        <v>1600</v>
      </c>
      <c r="E241">
        <v>0</v>
      </c>
      <c r="F241" t="s">
        <v>18</v>
      </c>
      <c r="H241" t="s">
        <v>19</v>
      </c>
      <c r="I241">
        <v>0</v>
      </c>
      <c r="J241">
        <v>15</v>
      </c>
      <c r="K241" t="s">
        <v>19</v>
      </c>
      <c r="M241" t="str">
        <f t="shared" si="2"/>
        <v>TVNZ 1</v>
      </c>
      <c r="N241" t="str">
        <f>VLOOKUP(B241,Sheet6!$A$41:$C$111,3,FALSE)</f>
        <v>#BF8B82</v>
      </c>
      <c r="O241">
        <v>1</v>
      </c>
      <c r="P241">
        <v>1</v>
      </c>
      <c r="Q241">
        <v>0</v>
      </c>
      <c r="R241" t="s">
        <v>20</v>
      </c>
      <c r="S241" t="str">
        <f t="shared" si="1"/>
        <v>' | TVNZ 1.png| +0| 1600| +0| ComfortAa-Medium| | #FFFFFF| 0| 15| #FFFFFF| | TVNZ 1| #BF8B82| 1| 1| 0| 0',</v>
      </c>
    </row>
    <row r="242" spans="1:19" x14ac:dyDescent="0.25">
      <c r="A242" t="s">
        <v>623</v>
      </c>
      <c r="B242" t="s">
        <v>1512</v>
      </c>
      <c r="C242">
        <v>0</v>
      </c>
      <c r="D242">
        <v>1600</v>
      </c>
      <c r="E242">
        <v>0</v>
      </c>
      <c r="F242" t="s">
        <v>18</v>
      </c>
      <c r="H242" t="s">
        <v>19</v>
      </c>
      <c r="I242">
        <v>0</v>
      </c>
      <c r="J242">
        <v>15</v>
      </c>
      <c r="K242" t="s">
        <v>19</v>
      </c>
      <c r="M242" t="str">
        <f t="shared" si="2"/>
        <v>TVP1</v>
      </c>
      <c r="N242" t="str">
        <f>VLOOKUP(B242,Sheet6!$A$41:$C$111,3,FALSE)</f>
        <v>#412AF2</v>
      </c>
      <c r="O242">
        <v>1</v>
      </c>
      <c r="P242">
        <v>1</v>
      </c>
      <c r="Q242">
        <v>0</v>
      </c>
      <c r="R242" t="s">
        <v>20</v>
      </c>
      <c r="S242" t="str">
        <f t="shared" si="1"/>
        <v>' | TVP1.png| +0| 1600| +0| ComfortAa-Medium| | #FFFFFF| 0| 15| #FFFFFF| | TVP1| #412AF2| 1| 1| 0| 0',</v>
      </c>
    </row>
    <row r="243" spans="1:19" x14ac:dyDescent="0.25">
      <c r="A243" t="s">
        <v>623</v>
      </c>
      <c r="B243" t="s">
        <v>1513</v>
      </c>
      <c r="C243">
        <v>0</v>
      </c>
      <c r="D243">
        <v>1600</v>
      </c>
      <c r="E243">
        <v>0</v>
      </c>
      <c r="F243" t="s">
        <v>18</v>
      </c>
      <c r="H243" t="s">
        <v>19</v>
      </c>
      <c r="I243">
        <v>0</v>
      </c>
      <c r="J243">
        <v>15</v>
      </c>
      <c r="K243" t="s">
        <v>19</v>
      </c>
      <c r="M243" t="str">
        <f t="shared" si="2"/>
        <v>Universal TV</v>
      </c>
      <c r="N243" t="str">
        <f>VLOOKUP(B243,Sheet6!$A$41:$C$111,3,FALSE)</f>
        <v>#29D252</v>
      </c>
      <c r="O243">
        <v>1</v>
      </c>
      <c r="P243">
        <v>1</v>
      </c>
      <c r="Q243">
        <v>0</v>
      </c>
      <c r="R243" t="s">
        <v>20</v>
      </c>
      <c r="S243" t="str">
        <f t="shared" ref="S243:S276" si="3">"'"&amp;MID(A243,FIND(MID(TRIM(A243),1,1),A243),LEN(A243))&amp;"| "&amp;MID(B243,FIND(MID(TRIM(B243),1,1),B243),LEN(B243))&amp;"| +"&amp;C243&amp;"| "&amp;D243&amp;"| +"&amp;E243&amp;"| "&amp;MID(F243,FIND(MID(TRIM(F243),1,1),F243),LEN(F243))&amp;"| "&amp;G243&amp;"| "&amp;MID(H243,FIND(MID(TRIM(H243),1,1),H243),LEN(H243))&amp;"| "&amp;I243&amp;"| "&amp;J243&amp;"| "&amp;MID(K243,FIND(MID(TRIM(K243),1,1),K243),LEN(K243))&amp;"| "&amp;L243&amp;"| "&amp;MID(M243,FIND(MID(TRIM(M243),1,1),M243),LEN(M243))&amp;"| "&amp;MID(N243,FIND(MID(TRIM(N243),1,1),N243),LEN(N243))&amp;"| "&amp;MID(O243,FIND(MID(TRIM(O243),1,1),O243),LEN(O243))&amp;"| "&amp;MID(P243,FIND(MID(TRIM(P243),1,1),P243),LEN(P243))&amp;"| "&amp;MID(Q243,FIND(MID(TRIM(Q243),1,1),Q243),LEN(Q243))&amp;"| "&amp;MID(R243,FIND(MID(TRIM(R243),1,1),R243),LEN(R243))</f>
        <v>' | Universal TV.png| +0| 1600| +0| ComfortAa-Medium| | #FFFFFF| 0| 15| #FFFFFF| | Universal TV| #29D252| 1| 1| 0| 0',</v>
      </c>
    </row>
    <row r="244" spans="1:19" x14ac:dyDescent="0.25">
      <c r="A244" t="s">
        <v>623</v>
      </c>
      <c r="B244" t="s">
        <v>1514</v>
      </c>
      <c r="C244">
        <v>0</v>
      </c>
      <c r="D244">
        <v>1600</v>
      </c>
      <c r="E244">
        <v>0</v>
      </c>
      <c r="F244" t="s">
        <v>18</v>
      </c>
      <c r="H244" t="s">
        <v>19</v>
      </c>
      <c r="I244">
        <v>0</v>
      </c>
      <c r="J244">
        <v>15</v>
      </c>
      <c r="K244" t="s">
        <v>19</v>
      </c>
      <c r="M244" t="str">
        <f t="shared" ref="M244:M249" si="4">SUBSTITUTE(B244,".png","")</f>
        <v>Virgin Media One</v>
      </c>
      <c r="N244" t="str">
        <f>VLOOKUP(B244,Sheet6!$A$41:$C$111,3,FALSE)</f>
        <v>#79095A</v>
      </c>
      <c r="O244">
        <v>1</v>
      </c>
      <c r="P244">
        <v>1</v>
      </c>
      <c r="Q244">
        <v>0</v>
      </c>
      <c r="R244" t="s">
        <v>20</v>
      </c>
      <c r="S244" t="str">
        <f t="shared" si="3"/>
        <v>' | Virgin Media One.png| +0| 1600| +0| ComfortAa-Medium| | #FFFFFF| 0| 15| #FFFFFF| | Virgin Media One| #79095A| 1| 1| 0| 0',</v>
      </c>
    </row>
    <row r="245" spans="1:19" x14ac:dyDescent="0.25">
      <c r="A245" t="s">
        <v>623</v>
      </c>
      <c r="B245" t="s">
        <v>1515</v>
      </c>
      <c r="C245">
        <v>0</v>
      </c>
      <c r="D245">
        <v>1600</v>
      </c>
      <c r="E245">
        <v>0</v>
      </c>
      <c r="F245" t="s">
        <v>18</v>
      </c>
      <c r="H245" t="s">
        <v>19</v>
      </c>
      <c r="I245">
        <v>0</v>
      </c>
      <c r="J245">
        <v>15</v>
      </c>
      <c r="K245" t="s">
        <v>19</v>
      </c>
      <c r="M245" t="str">
        <f t="shared" si="4"/>
        <v>ViX+</v>
      </c>
      <c r="N245" t="str">
        <f>VLOOKUP(B245,Sheet6!$A$41:$C$111,3,FALSE)</f>
        <v>#00AA96</v>
      </c>
      <c r="O245">
        <v>1</v>
      </c>
      <c r="P245">
        <v>1</v>
      </c>
      <c r="Q245">
        <v>0</v>
      </c>
      <c r="R245" t="s">
        <v>20</v>
      </c>
      <c r="S245" t="str">
        <f t="shared" si="3"/>
        <v>' | ViX+.png| +0| 1600| +0| ComfortAa-Medium| | #FFFFFF| 0| 15| #FFFFFF| | ViX+| #00AA96| 1| 1| 0| 0',</v>
      </c>
    </row>
    <row r="246" spans="1:19" x14ac:dyDescent="0.25">
      <c r="A246" t="s">
        <v>623</v>
      </c>
      <c r="B246" t="s">
        <v>1516</v>
      </c>
      <c r="C246">
        <v>0</v>
      </c>
      <c r="D246">
        <v>1600</v>
      </c>
      <c r="E246">
        <v>0</v>
      </c>
      <c r="F246" t="s">
        <v>18</v>
      </c>
      <c r="H246" t="s">
        <v>19</v>
      </c>
      <c r="I246">
        <v>0</v>
      </c>
      <c r="J246">
        <v>15</v>
      </c>
      <c r="K246" t="s">
        <v>19</v>
      </c>
      <c r="M246" t="str">
        <f t="shared" si="4"/>
        <v>VRT 1</v>
      </c>
      <c r="N246" t="str">
        <f>VLOOKUP(B246,Sheet6!$A$41:$C$111,3,FALSE)</f>
        <v>#680F46</v>
      </c>
      <c r="O246">
        <v>1</v>
      </c>
      <c r="P246">
        <v>1</v>
      </c>
      <c r="Q246">
        <v>0</v>
      </c>
      <c r="R246" t="s">
        <v>20</v>
      </c>
      <c r="S246" t="str">
        <f t="shared" si="3"/>
        <v>' | VRT 1.png| +0| 1600| +0| ComfortAa-Medium| | #FFFFFF| 0| 15| #FFFFFF| | VRT 1| #680F46| 1| 1| 0| 0',</v>
      </c>
    </row>
    <row r="247" spans="1:19" x14ac:dyDescent="0.25">
      <c r="A247" t="s">
        <v>623</v>
      </c>
      <c r="B247" t="s">
        <v>1517</v>
      </c>
      <c r="C247">
        <v>0</v>
      </c>
      <c r="D247">
        <v>1600</v>
      </c>
      <c r="E247">
        <v>0</v>
      </c>
      <c r="F247" t="s">
        <v>18</v>
      </c>
      <c r="H247" t="s">
        <v>19</v>
      </c>
      <c r="I247">
        <v>0</v>
      </c>
      <c r="J247">
        <v>15</v>
      </c>
      <c r="K247" t="s">
        <v>19</v>
      </c>
      <c r="M247" t="str">
        <f t="shared" si="4"/>
        <v>VTM</v>
      </c>
      <c r="N247" t="str">
        <f>VLOOKUP(B247,Sheet6!$A$41:$C$111,3,FALSE)</f>
        <v>#9164A7</v>
      </c>
      <c r="O247">
        <v>1</v>
      </c>
      <c r="P247">
        <v>1</v>
      </c>
      <c r="Q247">
        <v>0</v>
      </c>
      <c r="R247" t="s">
        <v>20</v>
      </c>
      <c r="S247" t="str">
        <f t="shared" si="3"/>
        <v>' | VTM.png| +0| 1600| +0| ComfortAa-Medium| | #FFFFFF| 0| 15| #FFFFFF| | VTM| #9164A7| 1| 1| 0| 0',</v>
      </c>
    </row>
    <row r="248" spans="1:19" x14ac:dyDescent="0.25">
      <c r="A248" t="s">
        <v>623</v>
      </c>
      <c r="B248" t="s">
        <v>1518</v>
      </c>
      <c r="C248">
        <v>0</v>
      </c>
      <c r="D248">
        <v>1600</v>
      </c>
      <c r="E248">
        <v>0</v>
      </c>
      <c r="F248" t="s">
        <v>18</v>
      </c>
      <c r="H248" t="s">
        <v>19</v>
      </c>
      <c r="I248">
        <v>0</v>
      </c>
      <c r="J248">
        <v>15</v>
      </c>
      <c r="K248" t="s">
        <v>19</v>
      </c>
      <c r="M248" t="str">
        <f t="shared" si="4"/>
        <v>W</v>
      </c>
      <c r="N248" t="str">
        <f>VLOOKUP(B248,Sheet6!$A$41:$C$111,3,FALSE)</f>
        <v>#E60A55</v>
      </c>
      <c r="O248">
        <v>1</v>
      </c>
      <c r="P248">
        <v>1</v>
      </c>
      <c r="Q248">
        <v>0</v>
      </c>
      <c r="R248" t="s">
        <v>20</v>
      </c>
      <c r="S248" t="str">
        <f t="shared" si="3"/>
        <v>' | W.png| +0| 1600| +0| ComfortAa-Medium| | #FFFFFF| 0| 15| #FFFFFF| | W| #E60A55| 1| 1| 0| 0',</v>
      </c>
    </row>
    <row r="249" spans="1:19" x14ac:dyDescent="0.25">
      <c r="A249" t="s">
        <v>623</v>
      </c>
      <c r="B249" t="s">
        <v>1519</v>
      </c>
      <c r="C249">
        <v>0</v>
      </c>
      <c r="D249">
        <v>1600</v>
      </c>
      <c r="E249">
        <v>0</v>
      </c>
      <c r="F249" t="s">
        <v>18</v>
      </c>
      <c r="H249" t="s">
        <v>19</v>
      </c>
      <c r="I249">
        <v>0</v>
      </c>
      <c r="J249">
        <v>15</v>
      </c>
      <c r="K249" t="s">
        <v>19</v>
      </c>
      <c r="M249" s="2" t="str">
        <f t="shared" si="4"/>
        <v>YLE</v>
      </c>
      <c r="N249" t="str">
        <f>VLOOKUP(B249,Sheet6!$A$41:$C$111,3,FALSE)</f>
        <v>#3A8722</v>
      </c>
      <c r="O249">
        <v>1</v>
      </c>
      <c r="P249">
        <v>1</v>
      </c>
      <c r="Q249">
        <v>0</v>
      </c>
      <c r="R249" t="s">
        <v>20</v>
      </c>
      <c r="S249" t="str">
        <f t="shared" si="3"/>
        <v>' | YLE.png| +0| 1600| +0| ComfortAa-Medium| | #FFFFFF| 0| 15| #FFFFFF| | YLE| #3A8722| 1| 1| 0| 0',</v>
      </c>
    </row>
    <row r="250" spans="1:19" x14ac:dyDescent="0.25">
      <c r="N250" t="e">
        <f>VLOOKUP(B250,Sheet6!$A$41:$C$111,3,FALSE)</f>
        <v>#N/A</v>
      </c>
      <c r="O250">
        <v>1</v>
      </c>
      <c r="P250">
        <v>1</v>
      </c>
      <c r="Q250">
        <v>0</v>
      </c>
      <c r="R250" t="s">
        <v>20</v>
      </c>
      <c r="S250" t="e">
        <f t="shared" si="3"/>
        <v>#N/A</v>
      </c>
    </row>
    <row r="251" spans="1:19" x14ac:dyDescent="0.25">
      <c r="N251" t="e">
        <f>VLOOKUP(B251,Sheet6!$A$41:$C$111,3,FALSE)</f>
        <v>#N/A</v>
      </c>
      <c r="O251">
        <v>1</v>
      </c>
      <c r="P251">
        <v>1</v>
      </c>
      <c r="Q251">
        <v>0</v>
      </c>
      <c r="R251" t="s">
        <v>20</v>
      </c>
      <c r="S251" t="e">
        <f t="shared" si="3"/>
        <v>#N/A</v>
      </c>
    </row>
    <row r="252" spans="1:19" x14ac:dyDescent="0.25">
      <c r="N252" t="e">
        <f>VLOOKUP(B252,Sheet6!$A$41:$C$111,3,FALSE)</f>
        <v>#N/A</v>
      </c>
      <c r="O252">
        <v>1</v>
      </c>
      <c r="P252">
        <v>1</v>
      </c>
      <c r="Q252">
        <v>0</v>
      </c>
      <c r="R252" t="s">
        <v>20</v>
      </c>
      <c r="S252" t="e">
        <f t="shared" si="3"/>
        <v>#N/A</v>
      </c>
    </row>
    <row r="253" spans="1:19" x14ac:dyDescent="0.25">
      <c r="N253" t="e">
        <f>VLOOKUP(B253,Sheet6!$A$41:$C$111,3,FALSE)</f>
        <v>#N/A</v>
      </c>
      <c r="O253">
        <v>1</v>
      </c>
      <c r="P253">
        <v>1</v>
      </c>
      <c r="Q253">
        <v>0</v>
      </c>
      <c r="R253" t="s">
        <v>20</v>
      </c>
      <c r="S253" t="e">
        <f t="shared" si="3"/>
        <v>#N/A</v>
      </c>
    </row>
    <row r="254" spans="1:19" x14ac:dyDescent="0.25">
      <c r="N254" t="e">
        <f>VLOOKUP(B254,Sheet6!$A$41:$C$111,3,FALSE)</f>
        <v>#N/A</v>
      </c>
      <c r="O254">
        <v>1</v>
      </c>
      <c r="P254">
        <v>1</v>
      </c>
      <c r="Q254">
        <v>0</v>
      </c>
      <c r="R254" t="s">
        <v>20</v>
      </c>
      <c r="S254" t="e">
        <f t="shared" si="3"/>
        <v>#N/A</v>
      </c>
    </row>
    <row r="255" spans="1:19" x14ac:dyDescent="0.25">
      <c r="N255" t="e">
        <f>VLOOKUP(B255,Sheet6!$A$41:$C$111,3,FALSE)</f>
        <v>#N/A</v>
      </c>
      <c r="O255">
        <v>1</v>
      </c>
      <c r="P255">
        <v>1</v>
      </c>
      <c r="Q255">
        <v>0</v>
      </c>
      <c r="R255" t="s">
        <v>20</v>
      </c>
      <c r="S255" t="e">
        <f t="shared" si="3"/>
        <v>#N/A</v>
      </c>
    </row>
    <row r="256" spans="1:19" x14ac:dyDescent="0.25">
      <c r="N256" t="e">
        <f>VLOOKUP(B256,Sheet6!$A$41:$C$111,3,FALSE)</f>
        <v>#N/A</v>
      </c>
      <c r="O256">
        <v>1</v>
      </c>
      <c r="P256">
        <v>1</v>
      </c>
      <c r="Q256">
        <v>0</v>
      </c>
      <c r="R256" t="s">
        <v>20</v>
      </c>
      <c r="S256" t="e">
        <f t="shared" si="3"/>
        <v>#N/A</v>
      </c>
    </row>
    <row r="257" spans="14:19" x14ac:dyDescent="0.25">
      <c r="N257" t="e">
        <f>VLOOKUP(B257,Sheet6!$A$41:$C$111,3,FALSE)</f>
        <v>#N/A</v>
      </c>
      <c r="O257">
        <v>1</v>
      </c>
      <c r="P257">
        <v>1</v>
      </c>
      <c r="Q257">
        <v>0</v>
      </c>
      <c r="R257" t="s">
        <v>20</v>
      </c>
      <c r="S257" t="e">
        <f t="shared" si="3"/>
        <v>#N/A</v>
      </c>
    </row>
    <row r="258" spans="14:19" x14ac:dyDescent="0.25">
      <c r="N258" t="e">
        <f>VLOOKUP(B258,Sheet6!$A$41:$C$111,3,FALSE)</f>
        <v>#N/A</v>
      </c>
      <c r="O258">
        <v>1</v>
      </c>
      <c r="P258">
        <v>1</v>
      </c>
      <c r="Q258">
        <v>0</v>
      </c>
      <c r="R258" t="s">
        <v>20</v>
      </c>
      <c r="S258" t="e">
        <f t="shared" si="3"/>
        <v>#N/A</v>
      </c>
    </row>
    <row r="259" spans="14:19" x14ac:dyDescent="0.25">
      <c r="N259" t="e">
        <f>VLOOKUP(B259,Sheet6!$A$41:$C$111,3,FALSE)</f>
        <v>#N/A</v>
      </c>
      <c r="O259">
        <v>1</v>
      </c>
      <c r="P259">
        <v>1</v>
      </c>
      <c r="Q259">
        <v>0</v>
      </c>
      <c r="R259" t="s">
        <v>20</v>
      </c>
      <c r="S259" t="e">
        <f t="shared" si="3"/>
        <v>#N/A</v>
      </c>
    </row>
    <row r="260" spans="14:19" x14ac:dyDescent="0.25">
      <c r="N260" t="e">
        <f>VLOOKUP(B260,Sheet6!$A$41:$C$111,3,FALSE)</f>
        <v>#N/A</v>
      </c>
      <c r="O260">
        <v>1</v>
      </c>
      <c r="P260">
        <v>1</v>
      </c>
      <c r="Q260">
        <v>0</v>
      </c>
      <c r="R260" t="s">
        <v>20</v>
      </c>
      <c r="S260" t="e">
        <f t="shared" si="3"/>
        <v>#N/A</v>
      </c>
    </row>
    <row r="261" spans="14:19" x14ac:dyDescent="0.25">
      <c r="N261" t="e">
        <f>VLOOKUP(B261,Sheet6!$A$41:$C$111,3,FALSE)</f>
        <v>#N/A</v>
      </c>
      <c r="O261">
        <v>1</v>
      </c>
      <c r="P261">
        <v>1</v>
      </c>
      <c r="Q261">
        <v>0</v>
      </c>
      <c r="R261" t="s">
        <v>20</v>
      </c>
      <c r="S261" t="e">
        <f t="shared" si="3"/>
        <v>#N/A</v>
      </c>
    </row>
    <row r="262" spans="14:19" x14ac:dyDescent="0.25">
      <c r="N262" t="e">
        <f>VLOOKUP(B262,Sheet6!$A$41:$C$111,3,FALSE)</f>
        <v>#N/A</v>
      </c>
      <c r="O262">
        <v>1</v>
      </c>
      <c r="P262">
        <v>1</v>
      </c>
      <c r="Q262">
        <v>0</v>
      </c>
      <c r="R262" t="s">
        <v>20</v>
      </c>
      <c r="S262" t="e">
        <f t="shared" si="3"/>
        <v>#N/A</v>
      </c>
    </row>
    <row r="263" spans="14:19" x14ac:dyDescent="0.25">
      <c r="N263" t="e">
        <f>VLOOKUP(B263,Sheet6!$A$41:$C$111,3,FALSE)</f>
        <v>#N/A</v>
      </c>
      <c r="O263">
        <v>1</v>
      </c>
      <c r="P263">
        <v>1</v>
      </c>
      <c r="Q263">
        <v>0</v>
      </c>
      <c r="R263" t="s">
        <v>20</v>
      </c>
      <c r="S263" t="e">
        <f t="shared" si="3"/>
        <v>#N/A</v>
      </c>
    </row>
    <row r="264" spans="14:19" x14ac:dyDescent="0.25">
      <c r="N264" t="e">
        <f>VLOOKUP(B264,Sheet6!$A$41:$C$111,3,FALSE)</f>
        <v>#N/A</v>
      </c>
      <c r="O264">
        <v>1</v>
      </c>
      <c r="P264">
        <v>1</v>
      </c>
      <c r="Q264">
        <v>0</v>
      </c>
      <c r="R264" t="s">
        <v>20</v>
      </c>
      <c r="S264" t="e">
        <f t="shared" si="3"/>
        <v>#N/A</v>
      </c>
    </row>
    <row r="265" spans="14:19" x14ac:dyDescent="0.25">
      <c r="N265" t="e">
        <f>VLOOKUP(B265,Sheet6!$A$41:$C$111,3,FALSE)</f>
        <v>#N/A</v>
      </c>
      <c r="O265">
        <v>1</v>
      </c>
      <c r="P265">
        <v>1</v>
      </c>
      <c r="Q265">
        <v>0</v>
      </c>
      <c r="R265" t="s">
        <v>20</v>
      </c>
      <c r="S265" t="e">
        <f t="shared" si="3"/>
        <v>#N/A</v>
      </c>
    </row>
    <row r="266" spans="14:19" x14ac:dyDescent="0.25">
      <c r="N266" t="e">
        <f>VLOOKUP(B266,Sheet6!$A$41:$C$111,3,FALSE)</f>
        <v>#N/A</v>
      </c>
      <c r="O266">
        <v>1</v>
      </c>
      <c r="P266">
        <v>1</v>
      </c>
      <c r="Q266">
        <v>0</v>
      </c>
      <c r="R266" t="s">
        <v>20</v>
      </c>
      <c r="S266" t="e">
        <f t="shared" si="3"/>
        <v>#N/A</v>
      </c>
    </row>
    <row r="267" spans="14:19" x14ac:dyDescent="0.25">
      <c r="N267" t="e">
        <f>VLOOKUP(B267,Sheet6!$A$41:$C$111,3,FALSE)</f>
        <v>#N/A</v>
      </c>
      <c r="O267">
        <v>1</v>
      </c>
      <c r="P267">
        <v>1</v>
      </c>
      <c r="Q267">
        <v>0</v>
      </c>
      <c r="R267" t="s">
        <v>20</v>
      </c>
      <c r="S267" t="e">
        <f t="shared" si="3"/>
        <v>#N/A</v>
      </c>
    </row>
    <row r="268" spans="14:19" x14ac:dyDescent="0.25">
      <c r="N268" t="e">
        <f>VLOOKUP(B268,Sheet6!$A$41:$C$111,3,FALSE)</f>
        <v>#N/A</v>
      </c>
      <c r="O268">
        <v>1</v>
      </c>
      <c r="P268">
        <v>1</v>
      </c>
      <c r="Q268">
        <v>0</v>
      </c>
      <c r="R268" t="s">
        <v>20</v>
      </c>
      <c r="S268" t="e">
        <f t="shared" si="3"/>
        <v>#N/A</v>
      </c>
    </row>
    <row r="269" spans="14:19" x14ac:dyDescent="0.25">
      <c r="N269" t="e">
        <f>VLOOKUP(B269,Sheet6!$A$41:$C$111,3,FALSE)</f>
        <v>#N/A</v>
      </c>
      <c r="O269">
        <v>1</v>
      </c>
      <c r="P269">
        <v>1</v>
      </c>
      <c r="Q269">
        <v>0</v>
      </c>
      <c r="R269" t="s">
        <v>20</v>
      </c>
      <c r="S269" t="e">
        <f t="shared" si="3"/>
        <v>#N/A</v>
      </c>
    </row>
    <row r="270" spans="14:19" x14ac:dyDescent="0.25">
      <c r="N270" t="e">
        <f>VLOOKUP(B270,Sheet6!$A$41:$C$111,3,FALSE)</f>
        <v>#N/A</v>
      </c>
      <c r="O270">
        <v>1</v>
      </c>
      <c r="P270">
        <v>1</v>
      </c>
      <c r="Q270">
        <v>0</v>
      </c>
      <c r="R270" t="s">
        <v>20</v>
      </c>
      <c r="S270" t="e">
        <f t="shared" si="3"/>
        <v>#N/A</v>
      </c>
    </row>
    <row r="271" spans="14:19" x14ac:dyDescent="0.25">
      <c r="N271" t="e">
        <f>VLOOKUP(B271,Sheet6!$A$41:$C$111,3,FALSE)</f>
        <v>#N/A</v>
      </c>
      <c r="O271">
        <v>1</v>
      </c>
      <c r="P271">
        <v>1</v>
      </c>
      <c r="Q271">
        <v>0</v>
      </c>
      <c r="R271" t="s">
        <v>20</v>
      </c>
      <c r="S271" t="e">
        <f t="shared" si="3"/>
        <v>#N/A</v>
      </c>
    </row>
    <row r="272" spans="14:19" x14ac:dyDescent="0.25">
      <c r="N272" t="e">
        <f>VLOOKUP(B272,Sheet6!$A$41:$C$111,3,FALSE)</f>
        <v>#N/A</v>
      </c>
      <c r="O272">
        <v>1</v>
      </c>
      <c r="P272">
        <v>1</v>
      </c>
      <c r="Q272">
        <v>0</v>
      </c>
      <c r="R272" t="s">
        <v>20</v>
      </c>
      <c r="S272" t="e">
        <f t="shared" si="3"/>
        <v>#N/A</v>
      </c>
    </row>
    <row r="273" spans="14:19" x14ac:dyDescent="0.25">
      <c r="N273" t="e">
        <f>VLOOKUP(B273,Sheet6!$A$41:$C$111,3,FALSE)</f>
        <v>#N/A</v>
      </c>
      <c r="O273">
        <v>1</v>
      </c>
      <c r="P273">
        <v>1</v>
      </c>
      <c r="Q273">
        <v>0</v>
      </c>
      <c r="R273" t="s">
        <v>20</v>
      </c>
      <c r="S273" t="e">
        <f t="shared" si="3"/>
        <v>#N/A</v>
      </c>
    </row>
    <row r="274" spans="14:19" x14ac:dyDescent="0.25">
      <c r="N274" t="e">
        <f>VLOOKUP(B274,Sheet6!$A$41:$C$111,3,FALSE)</f>
        <v>#N/A</v>
      </c>
      <c r="O274">
        <v>1</v>
      </c>
      <c r="P274">
        <v>1</v>
      </c>
      <c r="Q274">
        <v>0</v>
      </c>
      <c r="R274" t="s">
        <v>20</v>
      </c>
      <c r="S274" t="e">
        <f t="shared" si="3"/>
        <v>#N/A</v>
      </c>
    </row>
    <row r="275" spans="14:19" x14ac:dyDescent="0.25">
      <c r="N275" t="e">
        <f>VLOOKUP(B275,Sheet6!$A$41:$C$111,3,FALSE)</f>
        <v>#N/A</v>
      </c>
      <c r="O275">
        <v>1</v>
      </c>
      <c r="P275">
        <v>1</v>
      </c>
      <c r="Q275">
        <v>0</v>
      </c>
      <c r="R275" t="s">
        <v>20</v>
      </c>
      <c r="S275" t="e">
        <f t="shared" si="3"/>
        <v>#N/A</v>
      </c>
    </row>
    <row r="276" spans="14:19" x14ac:dyDescent="0.25">
      <c r="N276" t="e">
        <f>VLOOKUP(B276,Sheet6!$A$41:$C$111,3,FALSE)</f>
        <v>#N/A</v>
      </c>
      <c r="O276">
        <v>1</v>
      </c>
      <c r="P276">
        <v>1</v>
      </c>
      <c r="Q276">
        <v>0</v>
      </c>
      <c r="R276" t="s">
        <v>20</v>
      </c>
      <c r="S276" t="e">
        <f t="shared" si="3"/>
        <v>#N/A</v>
      </c>
    </row>
  </sheetData>
  <autoFilter ref="A1:S276" xr:uid="{185220E8-1934-454F-B9D7-C7470B861D27}">
    <sortState xmlns:xlrd2="http://schemas.microsoft.com/office/spreadsheetml/2017/richdata2" ref="A2:S144">
      <sortCondition ref="B1:B144"/>
    </sortState>
  </autoFilter>
  <phoneticPr fontId="1" type="noConversion"/>
  <conditionalFormatting sqref="B1:B1048576">
    <cfRule type="duplicateValues" dxfId="2" priority="4"/>
  </conditionalFormatting>
  <conditionalFormatting sqref="M2:M20 N2:N178">
    <cfRule type="duplicateValues" dxfId="1" priority="1"/>
  </conditionalFormatting>
  <conditionalFormatting sqref="S1:S1048576">
    <cfRule type="duplicateValues" dxfId="0" priority="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772D3-E6A1-4195-B50F-D445224401E2}">
  <dimension ref="A1:D177"/>
  <sheetViews>
    <sheetView topLeftCell="A109" workbookViewId="0">
      <selection activeCell="A144" sqref="A144:D177"/>
    </sheetView>
  </sheetViews>
  <sheetFormatPr defaultRowHeight="15" x14ac:dyDescent="0.25"/>
  <cols>
    <col min="1" max="1" width="26.140625" bestFit="1" customWidth="1"/>
    <col min="2" max="2" width="26.42578125" bestFit="1" customWidth="1"/>
    <col min="3" max="3" width="22.7109375" bestFit="1" customWidth="1"/>
    <col min="4" max="4" width="9.28515625" bestFit="1" customWidth="1"/>
  </cols>
  <sheetData>
    <row r="1" spans="1:4" x14ac:dyDescent="0.25">
      <c r="A1" t="s">
        <v>165</v>
      </c>
      <c r="B1" t="s">
        <v>26</v>
      </c>
      <c r="C1" t="s">
        <v>305</v>
      </c>
      <c r="D1" t="s">
        <v>452</v>
      </c>
    </row>
    <row r="2" spans="1:4" x14ac:dyDescent="0.25">
      <c r="A2" t="s">
        <v>161</v>
      </c>
      <c r="B2" t="s">
        <v>22</v>
      </c>
      <c r="C2" t="s">
        <v>301</v>
      </c>
      <c r="D2" t="s">
        <v>453</v>
      </c>
    </row>
    <row r="3" spans="1:4" x14ac:dyDescent="0.25">
      <c r="A3" t="s">
        <v>168</v>
      </c>
      <c r="B3" t="s">
        <v>29</v>
      </c>
      <c r="C3" t="s">
        <v>308</v>
      </c>
      <c r="D3" t="s">
        <v>454</v>
      </c>
    </row>
    <row r="4" spans="1:4" x14ac:dyDescent="0.25">
      <c r="A4" t="s">
        <v>167</v>
      </c>
      <c r="B4" t="s">
        <v>28</v>
      </c>
      <c r="C4" t="s">
        <v>307</v>
      </c>
      <c r="D4" t="s">
        <v>455</v>
      </c>
    </row>
    <row r="5" spans="1:4" x14ac:dyDescent="0.25">
      <c r="A5" t="s">
        <v>163</v>
      </c>
      <c r="B5" t="s">
        <v>24</v>
      </c>
      <c r="C5" t="s">
        <v>303</v>
      </c>
      <c r="D5" t="s">
        <v>456</v>
      </c>
    </row>
    <row r="6" spans="1:4" x14ac:dyDescent="0.25">
      <c r="A6" t="s">
        <v>169</v>
      </c>
      <c r="B6" t="s">
        <v>30</v>
      </c>
      <c r="C6" t="s">
        <v>309</v>
      </c>
      <c r="D6" t="s">
        <v>457</v>
      </c>
    </row>
    <row r="7" spans="1:4" x14ac:dyDescent="0.25">
      <c r="A7" t="s">
        <v>166</v>
      </c>
      <c r="B7" t="s">
        <v>27</v>
      </c>
      <c r="C7" t="s">
        <v>306</v>
      </c>
      <c r="D7" t="s">
        <v>458</v>
      </c>
    </row>
    <row r="8" spans="1:4" x14ac:dyDescent="0.25">
      <c r="A8" t="s">
        <v>449</v>
      </c>
      <c r="B8" t="s">
        <v>448</v>
      </c>
      <c r="C8" t="s">
        <v>450</v>
      </c>
      <c r="D8" t="s">
        <v>451</v>
      </c>
    </row>
    <row r="9" spans="1:4" x14ac:dyDescent="0.25">
      <c r="A9" t="s">
        <v>170</v>
      </c>
      <c r="B9" t="s">
        <v>31</v>
      </c>
      <c r="C9" t="s">
        <v>310</v>
      </c>
      <c r="D9" t="s">
        <v>459</v>
      </c>
    </row>
    <row r="10" spans="1:4" x14ac:dyDescent="0.25">
      <c r="A10" t="s">
        <v>162</v>
      </c>
      <c r="B10" t="s">
        <v>460</v>
      </c>
      <c r="C10" t="s">
        <v>302</v>
      </c>
      <c r="D10" t="s">
        <v>461</v>
      </c>
    </row>
    <row r="11" spans="1:4" x14ac:dyDescent="0.25">
      <c r="A11" t="s">
        <v>171</v>
      </c>
      <c r="B11" t="s">
        <v>32</v>
      </c>
      <c r="C11" t="s">
        <v>311</v>
      </c>
      <c r="D11" t="s">
        <v>462</v>
      </c>
    </row>
    <row r="12" spans="1:4" x14ac:dyDescent="0.25">
      <c r="A12" t="s">
        <v>180</v>
      </c>
      <c r="B12" t="s">
        <v>463</v>
      </c>
      <c r="C12" t="s">
        <v>320</v>
      </c>
      <c r="D12" t="s">
        <v>464</v>
      </c>
    </row>
    <row r="13" spans="1:4" x14ac:dyDescent="0.25">
      <c r="A13" t="s">
        <v>173</v>
      </c>
      <c r="B13" t="s">
        <v>34</v>
      </c>
      <c r="C13" t="s">
        <v>313</v>
      </c>
      <c r="D13" t="s">
        <v>465</v>
      </c>
    </row>
    <row r="14" spans="1:4" x14ac:dyDescent="0.25">
      <c r="A14" t="s">
        <v>172</v>
      </c>
      <c r="B14" t="s">
        <v>33</v>
      </c>
      <c r="C14" t="s">
        <v>312</v>
      </c>
      <c r="D14" t="s">
        <v>466</v>
      </c>
    </row>
    <row r="15" spans="1:4" x14ac:dyDescent="0.25">
      <c r="A15" t="s">
        <v>183</v>
      </c>
      <c r="B15" t="s">
        <v>467</v>
      </c>
      <c r="C15" t="s">
        <v>323</v>
      </c>
      <c r="D15" t="s">
        <v>468</v>
      </c>
    </row>
    <row r="16" spans="1:4" x14ac:dyDescent="0.25">
      <c r="A16" t="s">
        <v>442</v>
      </c>
      <c r="B16" t="s">
        <v>440</v>
      </c>
      <c r="C16" t="s">
        <v>444</v>
      </c>
      <c r="D16" t="s">
        <v>469</v>
      </c>
    </row>
    <row r="17" spans="1:4" x14ac:dyDescent="0.25">
      <c r="A17" t="s">
        <v>184</v>
      </c>
      <c r="B17" t="s">
        <v>45</v>
      </c>
      <c r="C17" t="s">
        <v>324</v>
      </c>
      <c r="D17" t="s">
        <v>470</v>
      </c>
    </row>
    <row r="18" spans="1:4" x14ac:dyDescent="0.25">
      <c r="A18" t="s">
        <v>176</v>
      </c>
      <c r="B18" t="s">
        <v>37</v>
      </c>
      <c r="C18" t="s">
        <v>316</v>
      </c>
      <c r="D18" t="s">
        <v>471</v>
      </c>
    </row>
    <row r="19" spans="1:4" x14ac:dyDescent="0.25">
      <c r="A19" t="s">
        <v>269</v>
      </c>
      <c r="B19" t="s">
        <v>472</v>
      </c>
      <c r="C19" t="s">
        <v>408</v>
      </c>
      <c r="D19" t="s">
        <v>473</v>
      </c>
    </row>
    <row r="20" spans="1:4" x14ac:dyDescent="0.25">
      <c r="A20" t="s">
        <v>443</v>
      </c>
      <c r="B20" t="s">
        <v>441</v>
      </c>
      <c r="C20" t="s">
        <v>445</v>
      </c>
      <c r="D20" t="s">
        <v>474</v>
      </c>
    </row>
    <row r="21" spans="1:4" x14ac:dyDescent="0.25">
      <c r="A21" t="s">
        <v>182</v>
      </c>
      <c r="B21" t="s">
        <v>43</v>
      </c>
      <c r="C21" t="s">
        <v>322</v>
      </c>
      <c r="D21" t="s">
        <v>475</v>
      </c>
    </row>
    <row r="22" spans="1:4" x14ac:dyDescent="0.25">
      <c r="A22" t="s">
        <v>178</v>
      </c>
      <c r="B22" t="s">
        <v>39</v>
      </c>
      <c r="C22" t="s">
        <v>318</v>
      </c>
      <c r="D22" t="s">
        <v>476</v>
      </c>
    </row>
    <row r="23" spans="1:4" x14ac:dyDescent="0.25">
      <c r="A23" t="s">
        <v>179</v>
      </c>
      <c r="B23" t="s">
        <v>40</v>
      </c>
      <c r="C23" t="s">
        <v>319</v>
      </c>
      <c r="D23" t="s">
        <v>477</v>
      </c>
    </row>
    <row r="24" spans="1:4" x14ac:dyDescent="0.25">
      <c r="A24" t="s">
        <v>177</v>
      </c>
      <c r="B24" t="s">
        <v>38</v>
      </c>
      <c r="C24" t="s">
        <v>317</v>
      </c>
      <c r="D24" t="s">
        <v>478</v>
      </c>
    </row>
    <row r="25" spans="1:4" x14ac:dyDescent="0.25">
      <c r="A25" t="s">
        <v>181</v>
      </c>
      <c r="B25" t="s">
        <v>42</v>
      </c>
      <c r="C25" t="s">
        <v>321</v>
      </c>
      <c r="D25" t="s">
        <v>479</v>
      </c>
    </row>
    <row r="26" spans="1:4" x14ac:dyDescent="0.25">
      <c r="A26" t="s">
        <v>174</v>
      </c>
      <c r="B26" t="s">
        <v>35</v>
      </c>
      <c r="C26" t="s">
        <v>314</v>
      </c>
      <c r="D26" t="s">
        <v>480</v>
      </c>
    </row>
    <row r="27" spans="1:4" x14ac:dyDescent="0.25">
      <c r="A27" t="s">
        <v>175</v>
      </c>
      <c r="B27" t="s">
        <v>36</v>
      </c>
      <c r="C27" t="s">
        <v>315</v>
      </c>
      <c r="D27" t="s">
        <v>481</v>
      </c>
    </row>
    <row r="28" spans="1:4" x14ac:dyDescent="0.25">
      <c r="A28" t="s">
        <v>191</v>
      </c>
      <c r="B28" t="s">
        <v>482</v>
      </c>
      <c r="C28" t="s">
        <v>331</v>
      </c>
      <c r="D28" t="s">
        <v>483</v>
      </c>
    </row>
    <row r="29" spans="1:4" x14ac:dyDescent="0.25">
      <c r="A29" t="s">
        <v>188</v>
      </c>
      <c r="B29" t="s">
        <v>484</v>
      </c>
      <c r="C29" t="s">
        <v>328</v>
      </c>
      <c r="D29" t="s">
        <v>485</v>
      </c>
    </row>
    <row r="30" spans="1:4" x14ac:dyDescent="0.25">
      <c r="A30" t="s">
        <v>194</v>
      </c>
      <c r="B30" t="s">
        <v>55</v>
      </c>
      <c r="C30" t="s">
        <v>334</v>
      </c>
      <c r="D30" t="s">
        <v>486</v>
      </c>
    </row>
    <row r="31" spans="1:4" x14ac:dyDescent="0.25">
      <c r="A31" t="s">
        <v>195</v>
      </c>
      <c r="B31" t="s">
        <v>487</v>
      </c>
      <c r="C31" t="s">
        <v>488</v>
      </c>
      <c r="D31" t="s">
        <v>489</v>
      </c>
    </row>
    <row r="32" spans="1:4" x14ac:dyDescent="0.25">
      <c r="A32" t="s">
        <v>187</v>
      </c>
      <c r="B32" t="s">
        <v>48</v>
      </c>
      <c r="C32" t="s">
        <v>327</v>
      </c>
      <c r="D32" t="s">
        <v>490</v>
      </c>
    </row>
    <row r="33" spans="1:4" x14ac:dyDescent="0.25">
      <c r="A33" t="s">
        <v>192</v>
      </c>
      <c r="B33" t="s">
        <v>53</v>
      </c>
      <c r="C33" t="s">
        <v>332</v>
      </c>
      <c r="D33" t="s">
        <v>491</v>
      </c>
    </row>
    <row r="34" spans="1:4" x14ac:dyDescent="0.25">
      <c r="A34" t="s">
        <v>196</v>
      </c>
      <c r="B34" t="s">
        <v>56</v>
      </c>
      <c r="C34" t="s">
        <v>335</v>
      </c>
      <c r="D34" t="s">
        <v>492</v>
      </c>
    </row>
    <row r="35" spans="1:4" x14ac:dyDescent="0.25">
      <c r="A35" t="s">
        <v>185</v>
      </c>
      <c r="B35" t="s">
        <v>493</v>
      </c>
      <c r="C35" t="s">
        <v>325</v>
      </c>
      <c r="D35" t="s">
        <v>494</v>
      </c>
    </row>
    <row r="36" spans="1:4" x14ac:dyDescent="0.25">
      <c r="A36" t="s">
        <v>197</v>
      </c>
      <c r="B36" t="s">
        <v>57</v>
      </c>
      <c r="C36" t="s">
        <v>336</v>
      </c>
      <c r="D36" t="s">
        <v>495</v>
      </c>
    </row>
    <row r="37" spans="1:4" x14ac:dyDescent="0.25">
      <c r="A37" t="s">
        <v>190</v>
      </c>
      <c r="B37" t="s">
        <v>496</v>
      </c>
      <c r="C37" t="s">
        <v>330</v>
      </c>
      <c r="D37" t="s">
        <v>497</v>
      </c>
    </row>
    <row r="38" spans="1:4" x14ac:dyDescent="0.25">
      <c r="A38" t="s">
        <v>198</v>
      </c>
      <c r="B38" t="s">
        <v>58</v>
      </c>
      <c r="C38" t="s">
        <v>337</v>
      </c>
      <c r="D38" t="s">
        <v>498</v>
      </c>
    </row>
    <row r="39" spans="1:4" x14ac:dyDescent="0.25">
      <c r="A39" t="s">
        <v>199</v>
      </c>
      <c r="B39" t="s">
        <v>59</v>
      </c>
      <c r="C39" t="s">
        <v>338</v>
      </c>
      <c r="D39" t="s">
        <v>499</v>
      </c>
    </row>
    <row r="40" spans="1:4" x14ac:dyDescent="0.25">
      <c r="A40" t="s">
        <v>200</v>
      </c>
      <c r="B40" t="s">
        <v>60</v>
      </c>
      <c r="C40" t="s">
        <v>339</v>
      </c>
      <c r="D40" t="s">
        <v>500</v>
      </c>
    </row>
    <row r="41" spans="1:4" x14ac:dyDescent="0.25">
      <c r="A41" t="s">
        <v>164</v>
      </c>
      <c r="B41" t="s">
        <v>25</v>
      </c>
      <c r="C41" t="s">
        <v>304</v>
      </c>
      <c r="D41" t="s">
        <v>501</v>
      </c>
    </row>
    <row r="42" spans="1:4" x14ac:dyDescent="0.25">
      <c r="A42" t="s">
        <v>201</v>
      </c>
      <c r="B42" t="s">
        <v>61</v>
      </c>
      <c r="C42" t="s">
        <v>340</v>
      </c>
      <c r="D42" t="s">
        <v>502</v>
      </c>
    </row>
    <row r="43" spans="1:4" x14ac:dyDescent="0.25">
      <c r="A43" t="s">
        <v>204</v>
      </c>
      <c r="B43" t="s">
        <v>64</v>
      </c>
      <c r="C43" t="s">
        <v>343</v>
      </c>
      <c r="D43" t="s">
        <v>503</v>
      </c>
    </row>
    <row r="44" spans="1:4" x14ac:dyDescent="0.25">
      <c r="A44" t="s">
        <v>206</v>
      </c>
      <c r="B44" t="s">
        <v>66</v>
      </c>
      <c r="C44" t="s">
        <v>345</v>
      </c>
      <c r="D44" t="s">
        <v>504</v>
      </c>
    </row>
    <row r="45" spans="1:4" x14ac:dyDescent="0.25">
      <c r="A45" t="s">
        <v>209</v>
      </c>
      <c r="B45" t="s">
        <v>69</v>
      </c>
      <c r="C45" t="s">
        <v>348</v>
      </c>
      <c r="D45" t="s">
        <v>505</v>
      </c>
    </row>
    <row r="46" spans="1:4" x14ac:dyDescent="0.25">
      <c r="A46" t="s">
        <v>207</v>
      </c>
      <c r="B46" t="s">
        <v>506</v>
      </c>
      <c r="C46" t="s">
        <v>346</v>
      </c>
      <c r="D46" t="s">
        <v>507</v>
      </c>
    </row>
    <row r="47" spans="1:4" x14ac:dyDescent="0.25">
      <c r="A47" t="s">
        <v>208</v>
      </c>
      <c r="B47" t="s">
        <v>508</v>
      </c>
      <c r="C47" t="s">
        <v>347</v>
      </c>
      <c r="D47" t="s">
        <v>509</v>
      </c>
    </row>
    <row r="48" spans="1:4" x14ac:dyDescent="0.25">
      <c r="A48" t="s">
        <v>211</v>
      </c>
      <c r="B48" t="s">
        <v>71</v>
      </c>
      <c r="C48" t="s">
        <v>350</v>
      </c>
      <c r="D48" t="s">
        <v>510</v>
      </c>
    </row>
    <row r="49" spans="1:4" x14ac:dyDescent="0.25">
      <c r="A49" t="s">
        <v>217</v>
      </c>
      <c r="B49" t="s">
        <v>77</v>
      </c>
      <c r="C49" t="s">
        <v>356</v>
      </c>
      <c r="D49" t="s">
        <v>511</v>
      </c>
    </row>
    <row r="50" spans="1:4" x14ac:dyDescent="0.25">
      <c r="A50" t="s">
        <v>213</v>
      </c>
      <c r="B50" t="s">
        <v>73</v>
      </c>
      <c r="C50" t="s">
        <v>352</v>
      </c>
      <c r="D50" t="s">
        <v>512</v>
      </c>
    </row>
    <row r="51" spans="1:4" x14ac:dyDescent="0.25">
      <c r="A51" t="s">
        <v>210</v>
      </c>
      <c r="B51" t="s">
        <v>513</v>
      </c>
      <c r="C51" t="s">
        <v>349</v>
      </c>
      <c r="D51" t="s">
        <v>514</v>
      </c>
    </row>
    <row r="52" spans="1:4" x14ac:dyDescent="0.25">
      <c r="A52" t="s">
        <v>220</v>
      </c>
      <c r="B52" t="s">
        <v>80</v>
      </c>
      <c r="C52" t="s">
        <v>359</v>
      </c>
      <c r="D52" t="s">
        <v>515</v>
      </c>
    </row>
    <row r="53" spans="1:4" x14ac:dyDescent="0.25">
      <c r="A53" t="s">
        <v>214</v>
      </c>
      <c r="B53" t="s">
        <v>74</v>
      </c>
      <c r="C53" t="s">
        <v>353</v>
      </c>
      <c r="D53" t="s">
        <v>516</v>
      </c>
    </row>
    <row r="54" spans="1:4" x14ac:dyDescent="0.25">
      <c r="A54" t="s">
        <v>215</v>
      </c>
      <c r="B54" t="s">
        <v>75</v>
      </c>
      <c r="C54" t="s">
        <v>354</v>
      </c>
      <c r="D54" t="s">
        <v>517</v>
      </c>
    </row>
    <row r="55" spans="1:4" x14ac:dyDescent="0.25">
      <c r="A55" t="s">
        <v>216</v>
      </c>
      <c r="B55" t="s">
        <v>76</v>
      </c>
      <c r="C55" t="s">
        <v>355</v>
      </c>
      <c r="D55" t="s">
        <v>518</v>
      </c>
    </row>
    <row r="56" spans="1:4" x14ac:dyDescent="0.25">
      <c r="A56" t="s">
        <v>212</v>
      </c>
      <c r="B56" t="s">
        <v>72</v>
      </c>
      <c r="C56" t="s">
        <v>351</v>
      </c>
      <c r="D56" t="s">
        <v>519</v>
      </c>
    </row>
    <row r="57" spans="1:4" x14ac:dyDescent="0.25">
      <c r="A57" t="s">
        <v>221</v>
      </c>
      <c r="B57" t="s">
        <v>81</v>
      </c>
      <c r="C57" t="s">
        <v>360</v>
      </c>
      <c r="D57" t="s">
        <v>520</v>
      </c>
    </row>
    <row r="58" spans="1:4" x14ac:dyDescent="0.25">
      <c r="A58" t="s">
        <v>218</v>
      </c>
      <c r="B58" t="s">
        <v>78</v>
      </c>
      <c r="C58" t="s">
        <v>357</v>
      </c>
      <c r="D58" t="s">
        <v>521</v>
      </c>
    </row>
    <row r="59" spans="1:4" x14ac:dyDescent="0.25">
      <c r="A59" t="s">
        <v>203</v>
      </c>
      <c r="B59" t="s">
        <v>522</v>
      </c>
      <c r="C59" t="s">
        <v>342</v>
      </c>
      <c r="D59" t="s">
        <v>523</v>
      </c>
    </row>
    <row r="60" spans="1:4" x14ac:dyDescent="0.25">
      <c r="A60" t="s">
        <v>219</v>
      </c>
      <c r="B60" t="s">
        <v>79</v>
      </c>
      <c r="C60" t="s">
        <v>358</v>
      </c>
      <c r="D60" t="s">
        <v>524</v>
      </c>
    </row>
    <row r="61" spans="1:4" x14ac:dyDescent="0.25">
      <c r="A61" t="s">
        <v>222</v>
      </c>
      <c r="B61" t="s">
        <v>82</v>
      </c>
      <c r="C61" t="s">
        <v>361</v>
      </c>
      <c r="D61" t="s">
        <v>525</v>
      </c>
    </row>
    <row r="62" spans="1:4" x14ac:dyDescent="0.25">
      <c r="A62" t="s">
        <v>223</v>
      </c>
      <c r="B62" t="s">
        <v>83</v>
      </c>
      <c r="C62" t="s">
        <v>362</v>
      </c>
      <c r="D62" t="s">
        <v>526</v>
      </c>
    </row>
    <row r="63" spans="1:4" x14ac:dyDescent="0.25">
      <c r="A63" t="s">
        <v>226</v>
      </c>
      <c r="B63" t="s">
        <v>86</v>
      </c>
      <c r="C63" t="s">
        <v>365</v>
      </c>
      <c r="D63" t="s">
        <v>527</v>
      </c>
    </row>
    <row r="64" spans="1:4" x14ac:dyDescent="0.25">
      <c r="A64" t="s">
        <v>224</v>
      </c>
      <c r="B64" t="s">
        <v>84</v>
      </c>
      <c r="C64" t="s">
        <v>363</v>
      </c>
      <c r="D64" t="s">
        <v>528</v>
      </c>
    </row>
    <row r="65" spans="1:4" x14ac:dyDescent="0.25">
      <c r="A65" t="s">
        <v>228</v>
      </c>
      <c r="B65" t="s">
        <v>529</v>
      </c>
      <c r="C65" t="s">
        <v>367</v>
      </c>
      <c r="D65" t="s">
        <v>530</v>
      </c>
    </row>
    <row r="66" spans="1:4" x14ac:dyDescent="0.25">
      <c r="A66" t="s">
        <v>227</v>
      </c>
      <c r="B66" t="s">
        <v>87</v>
      </c>
      <c r="C66" t="s">
        <v>366</v>
      </c>
      <c r="D66" t="s">
        <v>531</v>
      </c>
    </row>
    <row r="67" spans="1:4" x14ac:dyDescent="0.25">
      <c r="A67" t="s">
        <v>230</v>
      </c>
      <c r="B67" t="s">
        <v>90</v>
      </c>
      <c r="C67" t="s">
        <v>369</v>
      </c>
      <c r="D67" t="s">
        <v>532</v>
      </c>
    </row>
    <row r="68" spans="1:4" x14ac:dyDescent="0.25">
      <c r="A68" t="s">
        <v>229</v>
      </c>
      <c r="B68" t="s">
        <v>89</v>
      </c>
      <c r="C68" t="s">
        <v>368</v>
      </c>
      <c r="D68" t="s">
        <v>533</v>
      </c>
    </row>
    <row r="69" spans="1:4" x14ac:dyDescent="0.25">
      <c r="A69" t="s">
        <v>231</v>
      </c>
      <c r="B69" t="s">
        <v>91</v>
      </c>
      <c r="C69" t="s">
        <v>370</v>
      </c>
      <c r="D69" t="s">
        <v>534</v>
      </c>
    </row>
    <row r="70" spans="1:4" x14ac:dyDescent="0.25">
      <c r="A70" t="s">
        <v>233</v>
      </c>
      <c r="B70" t="s">
        <v>93</v>
      </c>
      <c r="C70" t="s">
        <v>372</v>
      </c>
      <c r="D70" t="s">
        <v>535</v>
      </c>
    </row>
    <row r="71" spans="1:4" x14ac:dyDescent="0.25">
      <c r="A71" t="s">
        <v>235</v>
      </c>
      <c r="B71" t="s">
        <v>95</v>
      </c>
      <c r="C71" t="s">
        <v>374</v>
      </c>
      <c r="D71" t="s">
        <v>536</v>
      </c>
    </row>
    <row r="72" spans="1:4" x14ac:dyDescent="0.25">
      <c r="A72" t="s">
        <v>186</v>
      </c>
      <c r="B72" t="s">
        <v>47</v>
      </c>
      <c r="C72" t="s">
        <v>326</v>
      </c>
      <c r="D72" t="s">
        <v>537</v>
      </c>
    </row>
    <row r="73" spans="1:4" x14ac:dyDescent="0.25">
      <c r="A73" t="s">
        <v>193</v>
      </c>
      <c r="B73" t="s">
        <v>54</v>
      </c>
      <c r="C73" t="s">
        <v>333</v>
      </c>
      <c r="D73" t="s">
        <v>538</v>
      </c>
    </row>
    <row r="74" spans="1:4" x14ac:dyDescent="0.25">
      <c r="A74" t="s">
        <v>234</v>
      </c>
      <c r="B74" t="s">
        <v>94</v>
      </c>
      <c r="C74" t="s">
        <v>373</v>
      </c>
      <c r="D74" t="s">
        <v>539</v>
      </c>
    </row>
    <row r="75" spans="1:4" x14ac:dyDescent="0.25">
      <c r="A75" t="s">
        <v>232</v>
      </c>
      <c r="B75" t="s">
        <v>92</v>
      </c>
      <c r="C75" t="s">
        <v>371</v>
      </c>
      <c r="D75" t="s">
        <v>540</v>
      </c>
    </row>
    <row r="76" spans="1:4" x14ac:dyDescent="0.25">
      <c r="A76" t="s">
        <v>236</v>
      </c>
      <c r="B76" t="s">
        <v>96</v>
      </c>
      <c r="C76" t="s">
        <v>375</v>
      </c>
      <c r="D76" t="s">
        <v>541</v>
      </c>
    </row>
    <row r="77" spans="1:4" x14ac:dyDescent="0.25">
      <c r="A77" t="s">
        <v>237</v>
      </c>
      <c r="B77" t="s">
        <v>97</v>
      </c>
      <c r="C77" t="s">
        <v>376</v>
      </c>
      <c r="D77" t="s">
        <v>542</v>
      </c>
    </row>
    <row r="78" spans="1:4" x14ac:dyDescent="0.25">
      <c r="A78" t="s">
        <v>270</v>
      </c>
      <c r="B78" t="s">
        <v>543</v>
      </c>
      <c r="C78" t="s">
        <v>409</v>
      </c>
      <c r="D78" t="s">
        <v>544</v>
      </c>
    </row>
    <row r="79" spans="1:4" x14ac:dyDescent="0.25">
      <c r="A79" t="s">
        <v>241</v>
      </c>
      <c r="B79" t="s">
        <v>101</v>
      </c>
      <c r="C79" t="s">
        <v>380</v>
      </c>
      <c r="D79" t="s">
        <v>545</v>
      </c>
    </row>
    <row r="80" spans="1:4" x14ac:dyDescent="0.25">
      <c r="A80" t="s">
        <v>239</v>
      </c>
      <c r="B80" t="s">
        <v>99</v>
      </c>
      <c r="C80" t="s">
        <v>378</v>
      </c>
      <c r="D80" t="s">
        <v>546</v>
      </c>
    </row>
    <row r="81" spans="1:4" x14ac:dyDescent="0.25">
      <c r="A81" t="s">
        <v>238</v>
      </c>
      <c r="B81" t="s">
        <v>98</v>
      </c>
      <c r="C81" t="s">
        <v>377</v>
      </c>
      <c r="D81" t="s">
        <v>547</v>
      </c>
    </row>
    <row r="82" spans="1:4" x14ac:dyDescent="0.25">
      <c r="A82" t="s">
        <v>242</v>
      </c>
      <c r="B82" t="s">
        <v>102</v>
      </c>
      <c r="C82" t="s">
        <v>381</v>
      </c>
      <c r="D82" t="s">
        <v>548</v>
      </c>
    </row>
    <row r="83" spans="1:4" x14ac:dyDescent="0.25">
      <c r="A83" t="s">
        <v>240</v>
      </c>
      <c r="B83" t="s">
        <v>100</v>
      </c>
      <c r="C83" t="s">
        <v>379</v>
      </c>
      <c r="D83" t="s">
        <v>549</v>
      </c>
    </row>
    <row r="84" spans="1:4" x14ac:dyDescent="0.25">
      <c r="A84" t="s">
        <v>254</v>
      </c>
      <c r="B84" t="s">
        <v>114</v>
      </c>
      <c r="C84" t="s">
        <v>393</v>
      </c>
      <c r="D84" t="s">
        <v>550</v>
      </c>
    </row>
    <row r="85" spans="1:4" x14ac:dyDescent="0.25">
      <c r="A85" t="s">
        <v>253</v>
      </c>
      <c r="B85" t="s">
        <v>113</v>
      </c>
      <c r="C85" t="s">
        <v>392</v>
      </c>
      <c r="D85" t="s">
        <v>551</v>
      </c>
    </row>
    <row r="86" spans="1:4" x14ac:dyDescent="0.25">
      <c r="A86" t="s">
        <v>255</v>
      </c>
      <c r="B86" t="s">
        <v>115</v>
      </c>
      <c r="C86" t="s">
        <v>394</v>
      </c>
      <c r="D86" t="s">
        <v>552</v>
      </c>
    </row>
    <row r="87" spans="1:4" x14ac:dyDescent="0.25">
      <c r="A87" t="s">
        <v>245</v>
      </c>
      <c r="B87" t="s">
        <v>105</v>
      </c>
      <c r="C87" t="s">
        <v>384</v>
      </c>
      <c r="D87" t="s">
        <v>553</v>
      </c>
    </row>
    <row r="88" spans="1:4" x14ac:dyDescent="0.25">
      <c r="A88" t="s">
        <v>244</v>
      </c>
      <c r="B88" t="s">
        <v>104</v>
      </c>
      <c r="C88" t="s">
        <v>383</v>
      </c>
      <c r="D88" t="s">
        <v>554</v>
      </c>
    </row>
    <row r="89" spans="1:4" x14ac:dyDescent="0.25">
      <c r="A89" t="s">
        <v>248</v>
      </c>
      <c r="B89" t="s">
        <v>108</v>
      </c>
      <c r="C89" t="s">
        <v>387</v>
      </c>
      <c r="D89" t="s">
        <v>555</v>
      </c>
    </row>
    <row r="90" spans="1:4" x14ac:dyDescent="0.25">
      <c r="A90" t="s">
        <v>258</v>
      </c>
      <c r="B90" t="s">
        <v>118</v>
      </c>
      <c r="C90" t="s">
        <v>397</v>
      </c>
      <c r="D90" t="s">
        <v>556</v>
      </c>
    </row>
    <row r="91" spans="1:4" x14ac:dyDescent="0.25">
      <c r="A91" t="s">
        <v>243</v>
      </c>
      <c r="B91" t="s">
        <v>103</v>
      </c>
      <c r="C91" t="s">
        <v>382</v>
      </c>
      <c r="D91" t="s">
        <v>557</v>
      </c>
    </row>
    <row r="92" spans="1:4" x14ac:dyDescent="0.25">
      <c r="A92" t="s">
        <v>250</v>
      </c>
      <c r="B92" t="s">
        <v>110</v>
      </c>
      <c r="C92" t="s">
        <v>389</v>
      </c>
      <c r="D92" t="s">
        <v>558</v>
      </c>
    </row>
    <row r="93" spans="1:4" x14ac:dyDescent="0.25">
      <c r="A93" t="s">
        <v>251</v>
      </c>
      <c r="B93" t="s">
        <v>111</v>
      </c>
      <c r="C93" t="s">
        <v>390</v>
      </c>
      <c r="D93" t="s">
        <v>559</v>
      </c>
    </row>
    <row r="94" spans="1:4" x14ac:dyDescent="0.25">
      <c r="A94" t="s">
        <v>256</v>
      </c>
      <c r="B94" t="s">
        <v>116</v>
      </c>
      <c r="C94" t="s">
        <v>395</v>
      </c>
      <c r="D94" t="s">
        <v>560</v>
      </c>
    </row>
    <row r="95" spans="1:4" x14ac:dyDescent="0.25">
      <c r="A95" t="s">
        <v>249</v>
      </c>
      <c r="B95" t="s">
        <v>109</v>
      </c>
      <c r="C95" t="s">
        <v>388</v>
      </c>
      <c r="D95" t="s">
        <v>561</v>
      </c>
    </row>
    <row r="96" spans="1:4" x14ac:dyDescent="0.25">
      <c r="A96" t="s">
        <v>252</v>
      </c>
      <c r="B96" t="s">
        <v>112</v>
      </c>
      <c r="C96" t="s">
        <v>391</v>
      </c>
      <c r="D96" t="s">
        <v>562</v>
      </c>
    </row>
    <row r="97" spans="1:4" x14ac:dyDescent="0.25">
      <c r="A97" t="s">
        <v>247</v>
      </c>
      <c r="B97" t="s">
        <v>107</v>
      </c>
      <c r="C97" t="s">
        <v>386</v>
      </c>
      <c r="D97" t="s">
        <v>563</v>
      </c>
    </row>
    <row r="98" spans="1:4" x14ac:dyDescent="0.25">
      <c r="A98" t="s">
        <v>246</v>
      </c>
      <c r="B98" t="s">
        <v>106</v>
      </c>
      <c r="C98" t="s">
        <v>385</v>
      </c>
      <c r="D98" t="s">
        <v>564</v>
      </c>
    </row>
    <row r="99" spans="1:4" x14ac:dyDescent="0.25">
      <c r="A99" t="s">
        <v>257</v>
      </c>
      <c r="B99" t="s">
        <v>117</v>
      </c>
      <c r="C99" t="s">
        <v>396</v>
      </c>
      <c r="D99" t="s">
        <v>565</v>
      </c>
    </row>
    <row r="100" spans="1:4" x14ac:dyDescent="0.25">
      <c r="A100" t="s">
        <v>259</v>
      </c>
      <c r="B100" t="s">
        <v>119</v>
      </c>
      <c r="C100" t="s">
        <v>398</v>
      </c>
      <c r="D100" t="s">
        <v>566</v>
      </c>
    </row>
    <row r="101" spans="1:4" x14ac:dyDescent="0.25">
      <c r="A101" t="s">
        <v>260</v>
      </c>
      <c r="B101" t="s">
        <v>567</v>
      </c>
      <c r="C101" t="s">
        <v>399</v>
      </c>
      <c r="D101" t="s">
        <v>568</v>
      </c>
    </row>
    <row r="102" spans="1:4" x14ac:dyDescent="0.25">
      <c r="A102" t="s">
        <v>262</v>
      </c>
      <c r="B102" t="s">
        <v>122</v>
      </c>
      <c r="C102" t="s">
        <v>401</v>
      </c>
      <c r="D102" t="s">
        <v>569</v>
      </c>
    </row>
    <row r="103" spans="1:4" x14ac:dyDescent="0.25">
      <c r="A103" t="s">
        <v>263</v>
      </c>
      <c r="B103" t="s">
        <v>123</v>
      </c>
      <c r="C103" t="s">
        <v>402</v>
      </c>
      <c r="D103" t="s">
        <v>570</v>
      </c>
    </row>
    <row r="104" spans="1:4" x14ac:dyDescent="0.25">
      <c r="A104" t="s">
        <v>261</v>
      </c>
      <c r="B104" t="s">
        <v>121</v>
      </c>
      <c r="C104" t="s">
        <v>400</v>
      </c>
      <c r="D104" t="s">
        <v>571</v>
      </c>
    </row>
    <row r="105" spans="1:4" x14ac:dyDescent="0.25">
      <c r="A105" t="s">
        <v>264</v>
      </c>
      <c r="B105" t="s">
        <v>124</v>
      </c>
      <c r="C105" t="s">
        <v>403</v>
      </c>
      <c r="D105" t="s">
        <v>572</v>
      </c>
    </row>
    <row r="106" spans="1:4" x14ac:dyDescent="0.25">
      <c r="A106" t="s">
        <v>267</v>
      </c>
      <c r="B106" t="s">
        <v>573</v>
      </c>
      <c r="C106" t="s">
        <v>406</v>
      </c>
      <c r="D106" t="s">
        <v>574</v>
      </c>
    </row>
    <row r="107" spans="1:4" x14ac:dyDescent="0.25">
      <c r="A107" t="s">
        <v>265</v>
      </c>
      <c r="B107" t="s">
        <v>125</v>
      </c>
      <c r="C107" t="s">
        <v>404</v>
      </c>
      <c r="D107" t="s">
        <v>575</v>
      </c>
    </row>
    <row r="108" spans="1:4" x14ac:dyDescent="0.25">
      <c r="A108" t="s">
        <v>266</v>
      </c>
      <c r="B108" t="s">
        <v>126</v>
      </c>
      <c r="C108" t="s">
        <v>405</v>
      </c>
      <c r="D108" t="s">
        <v>576</v>
      </c>
    </row>
    <row r="109" spans="1:4" x14ac:dyDescent="0.25">
      <c r="A109" t="s">
        <v>268</v>
      </c>
      <c r="B109" t="s">
        <v>128</v>
      </c>
      <c r="C109" t="s">
        <v>407</v>
      </c>
      <c r="D109" t="s">
        <v>577</v>
      </c>
    </row>
    <row r="110" spans="1:4" x14ac:dyDescent="0.25">
      <c r="A110" t="s">
        <v>275</v>
      </c>
      <c r="B110" t="s">
        <v>135</v>
      </c>
      <c r="C110" t="s">
        <v>414</v>
      </c>
      <c r="D110" t="s">
        <v>578</v>
      </c>
    </row>
    <row r="111" spans="1:4" x14ac:dyDescent="0.25">
      <c r="A111" t="s">
        <v>281</v>
      </c>
      <c r="B111" t="s">
        <v>141</v>
      </c>
      <c r="C111" t="s">
        <v>420</v>
      </c>
      <c r="D111" t="s">
        <v>579</v>
      </c>
    </row>
    <row r="112" spans="1:4" x14ac:dyDescent="0.25">
      <c r="A112" t="s">
        <v>278</v>
      </c>
      <c r="B112" t="s">
        <v>138</v>
      </c>
      <c r="C112" t="s">
        <v>417</v>
      </c>
      <c r="D112" t="s">
        <v>580</v>
      </c>
    </row>
    <row r="113" spans="1:4" x14ac:dyDescent="0.25">
      <c r="A113" t="s">
        <v>277</v>
      </c>
      <c r="B113" t="s">
        <v>137</v>
      </c>
      <c r="C113" t="s">
        <v>416</v>
      </c>
      <c r="D113" t="s">
        <v>581</v>
      </c>
    </row>
    <row r="114" spans="1:4" x14ac:dyDescent="0.25">
      <c r="A114" t="s">
        <v>276</v>
      </c>
      <c r="B114" t="s">
        <v>582</v>
      </c>
      <c r="C114" t="s">
        <v>415</v>
      </c>
      <c r="D114" t="s">
        <v>583</v>
      </c>
    </row>
    <row r="115" spans="1:4" x14ac:dyDescent="0.25">
      <c r="A115" t="s">
        <v>272</v>
      </c>
      <c r="B115" t="s">
        <v>584</v>
      </c>
      <c r="C115" t="s">
        <v>411</v>
      </c>
      <c r="D115" t="s">
        <v>585</v>
      </c>
    </row>
    <row r="116" spans="1:4" x14ac:dyDescent="0.25">
      <c r="A116" t="s">
        <v>274</v>
      </c>
      <c r="B116" t="s">
        <v>134</v>
      </c>
      <c r="C116" t="s">
        <v>413</v>
      </c>
      <c r="D116" t="s">
        <v>586</v>
      </c>
    </row>
    <row r="117" spans="1:4" x14ac:dyDescent="0.25">
      <c r="A117" t="s">
        <v>279</v>
      </c>
      <c r="B117" t="s">
        <v>139</v>
      </c>
      <c r="C117" t="s">
        <v>418</v>
      </c>
      <c r="D117" t="s">
        <v>587</v>
      </c>
    </row>
    <row r="118" spans="1:4" x14ac:dyDescent="0.25">
      <c r="A118" t="s">
        <v>282</v>
      </c>
      <c r="B118" t="s">
        <v>142</v>
      </c>
      <c r="C118" t="s">
        <v>421</v>
      </c>
      <c r="D118" t="s">
        <v>588</v>
      </c>
    </row>
    <row r="119" spans="1:4" x14ac:dyDescent="0.25">
      <c r="A119" t="s">
        <v>280</v>
      </c>
      <c r="B119" t="s">
        <v>589</v>
      </c>
      <c r="C119" t="s">
        <v>419</v>
      </c>
      <c r="D119" t="s">
        <v>590</v>
      </c>
    </row>
    <row r="120" spans="1:4" x14ac:dyDescent="0.25">
      <c r="A120" t="s">
        <v>273</v>
      </c>
      <c r="B120" t="s">
        <v>591</v>
      </c>
      <c r="C120" t="s">
        <v>412</v>
      </c>
      <c r="D120" t="s">
        <v>592</v>
      </c>
    </row>
    <row r="121" spans="1:4" x14ac:dyDescent="0.25">
      <c r="A121" t="s">
        <v>202</v>
      </c>
      <c r="B121" t="s">
        <v>593</v>
      </c>
      <c r="C121" t="s">
        <v>341</v>
      </c>
      <c r="D121" t="s">
        <v>594</v>
      </c>
    </row>
    <row r="122" spans="1:4" x14ac:dyDescent="0.25">
      <c r="A122" t="s">
        <v>283</v>
      </c>
      <c r="B122" t="s">
        <v>143</v>
      </c>
      <c r="C122" t="s">
        <v>422</v>
      </c>
      <c r="D122" t="s">
        <v>595</v>
      </c>
    </row>
    <row r="123" spans="1:4" x14ac:dyDescent="0.25">
      <c r="A123" t="s">
        <v>205</v>
      </c>
      <c r="B123" t="s">
        <v>65</v>
      </c>
      <c r="C123" t="s">
        <v>344</v>
      </c>
      <c r="D123" t="s">
        <v>596</v>
      </c>
    </row>
    <row r="124" spans="1:4" x14ac:dyDescent="0.25">
      <c r="A124" t="s">
        <v>292</v>
      </c>
      <c r="B124" t="s">
        <v>597</v>
      </c>
      <c r="C124" t="s">
        <v>431</v>
      </c>
      <c r="D124" t="s">
        <v>598</v>
      </c>
    </row>
    <row r="125" spans="1:4" x14ac:dyDescent="0.25">
      <c r="A125" t="s">
        <v>189</v>
      </c>
      <c r="B125" t="s">
        <v>50</v>
      </c>
      <c r="C125" t="s">
        <v>329</v>
      </c>
      <c r="D125" t="s">
        <v>599</v>
      </c>
    </row>
    <row r="126" spans="1:4" x14ac:dyDescent="0.25">
      <c r="A126" t="s">
        <v>287</v>
      </c>
      <c r="B126" t="s">
        <v>147</v>
      </c>
      <c r="C126" t="s">
        <v>426</v>
      </c>
      <c r="D126" t="s">
        <v>600</v>
      </c>
    </row>
    <row r="127" spans="1:4" x14ac:dyDescent="0.25">
      <c r="A127" t="s">
        <v>284</v>
      </c>
      <c r="B127" t="s">
        <v>144</v>
      </c>
      <c r="C127" t="s">
        <v>423</v>
      </c>
      <c r="D127" t="s">
        <v>601</v>
      </c>
    </row>
    <row r="128" spans="1:4" x14ac:dyDescent="0.25">
      <c r="A128" t="s">
        <v>286</v>
      </c>
      <c r="B128" t="s">
        <v>146</v>
      </c>
      <c r="C128" t="s">
        <v>425</v>
      </c>
      <c r="D128" t="s">
        <v>602</v>
      </c>
    </row>
    <row r="129" spans="1:4" x14ac:dyDescent="0.25">
      <c r="A129" t="s">
        <v>291</v>
      </c>
      <c r="B129" t="s">
        <v>151</v>
      </c>
      <c r="C129" t="s">
        <v>430</v>
      </c>
      <c r="D129" t="s">
        <v>603</v>
      </c>
    </row>
    <row r="130" spans="1:4" x14ac:dyDescent="0.25">
      <c r="A130" t="s">
        <v>290</v>
      </c>
      <c r="B130" t="s">
        <v>150</v>
      </c>
      <c r="C130" t="s">
        <v>429</v>
      </c>
      <c r="D130" t="s">
        <v>604</v>
      </c>
    </row>
    <row r="131" spans="1:4" x14ac:dyDescent="0.25">
      <c r="A131" t="s">
        <v>288</v>
      </c>
      <c r="B131" t="s">
        <v>148</v>
      </c>
      <c r="C131" t="s">
        <v>427</v>
      </c>
      <c r="D131" t="s">
        <v>605</v>
      </c>
    </row>
    <row r="132" spans="1:4" x14ac:dyDescent="0.25">
      <c r="A132" t="s">
        <v>289</v>
      </c>
      <c r="B132" t="s">
        <v>606</v>
      </c>
      <c r="C132" t="s">
        <v>428</v>
      </c>
      <c r="D132" t="s">
        <v>607</v>
      </c>
    </row>
    <row r="133" spans="1:4" x14ac:dyDescent="0.25">
      <c r="A133" t="s">
        <v>285</v>
      </c>
      <c r="B133" t="s">
        <v>145</v>
      </c>
      <c r="C133" t="s">
        <v>424</v>
      </c>
      <c r="D133" t="s">
        <v>608</v>
      </c>
    </row>
    <row r="134" spans="1:4" x14ac:dyDescent="0.25">
      <c r="A134" t="s">
        <v>293</v>
      </c>
      <c r="B134" t="s">
        <v>153</v>
      </c>
      <c r="C134" t="s">
        <v>432</v>
      </c>
      <c r="D134" t="s">
        <v>609</v>
      </c>
    </row>
    <row r="135" spans="1:4" x14ac:dyDescent="0.25">
      <c r="A135" t="s">
        <v>294</v>
      </c>
      <c r="B135" t="s">
        <v>154</v>
      </c>
      <c r="C135" t="s">
        <v>433</v>
      </c>
      <c r="D135" t="s">
        <v>610</v>
      </c>
    </row>
    <row r="136" spans="1:4" x14ac:dyDescent="0.25">
      <c r="A136" t="s">
        <v>295</v>
      </c>
      <c r="B136" t="s">
        <v>155</v>
      </c>
      <c r="C136" t="s">
        <v>434</v>
      </c>
      <c r="D136" t="s">
        <v>611</v>
      </c>
    </row>
    <row r="137" spans="1:4" x14ac:dyDescent="0.25">
      <c r="A137" t="s">
        <v>225</v>
      </c>
      <c r="B137" t="s">
        <v>612</v>
      </c>
      <c r="C137" t="s">
        <v>364</v>
      </c>
      <c r="D137" t="s">
        <v>613</v>
      </c>
    </row>
    <row r="138" spans="1:4" x14ac:dyDescent="0.25">
      <c r="A138" t="s">
        <v>297</v>
      </c>
      <c r="B138" t="s">
        <v>157</v>
      </c>
      <c r="C138" t="s">
        <v>436</v>
      </c>
      <c r="D138" t="s">
        <v>614</v>
      </c>
    </row>
    <row r="139" spans="1:4" x14ac:dyDescent="0.25">
      <c r="A139" t="s">
        <v>296</v>
      </c>
      <c r="B139" t="s">
        <v>156</v>
      </c>
      <c r="C139" t="s">
        <v>435</v>
      </c>
      <c r="D139" t="s">
        <v>615</v>
      </c>
    </row>
    <row r="140" spans="1:4" x14ac:dyDescent="0.25">
      <c r="A140" t="s">
        <v>271</v>
      </c>
      <c r="B140" t="s">
        <v>131</v>
      </c>
      <c r="C140" t="s">
        <v>410</v>
      </c>
      <c r="D140" t="s">
        <v>616</v>
      </c>
    </row>
    <row r="141" spans="1:4" x14ac:dyDescent="0.25">
      <c r="A141" t="s">
        <v>298</v>
      </c>
      <c r="B141" t="s">
        <v>158</v>
      </c>
      <c r="C141" t="s">
        <v>437</v>
      </c>
      <c r="D141" t="s">
        <v>617</v>
      </c>
    </row>
    <row r="142" spans="1:4" x14ac:dyDescent="0.25">
      <c r="A142" t="s">
        <v>299</v>
      </c>
      <c r="B142" t="s">
        <v>159</v>
      </c>
      <c r="C142" t="s">
        <v>438</v>
      </c>
      <c r="D142" t="s">
        <v>618</v>
      </c>
    </row>
    <row r="143" spans="1:4" x14ac:dyDescent="0.25">
      <c r="A143" t="s">
        <v>300</v>
      </c>
      <c r="B143" t="s">
        <v>160</v>
      </c>
      <c r="C143" t="s">
        <v>439</v>
      </c>
      <c r="D143" t="s">
        <v>619</v>
      </c>
    </row>
    <row r="144" spans="1:4" x14ac:dyDescent="0.25">
      <c r="A144" t="s">
        <v>1206</v>
      </c>
      <c r="B144" t="s">
        <v>1399</v>
      </c>
      <c r="C144" t="s">
        <v>1367</v>
      </c>
      <c r="D144" t="s">
        <v>1400</v>
      </c>
    </row>
    <row r="145" spans="1:4" x14ac:dyDescent="0.25">
      <c r="A145" t="s">
        <v>1207</v>
      </c>
      <c r="B145" t="s">
        <v>1334</v>
      </c>
      <c r="C145" t="s">
        <v>1368</v>
      </c>
      <c r="D145" t="s">
        <v>1401</v>
      </c>
    </row>
    <row r="146" spans="1:4" x14ac:dyDescent="0.25">
      <c r="A146" t="s">
        <v>1208</v>
      </c>
      <c r="B146" t="s">
        <v>1335</v>
      </c>
      <c r="C146" t="s">
        <v>1369</v>
      </c>
      <c r="D146" t="s">
        <v>1402</v>
      </c>
    </row>
    <row r="147" spans="1:4" x14ac:dyDescent="0.25">
      <c r="A147" t="s">
        <v>1210</v>
      </c>
      <c r="B147" t="s">
        <v>1336</v>
      </c>
      <c r="C147" t="s">
        <v>1370</v>
      </c>
      <c r="D147" t="s">
        <v>1403</v>
      </c>
    </row>
    <row r="148" spans="1:4" x14ac:dyDescent="0.25">
      <c r="A148" t="s">
        <v>1211</v>
      </c>
      <c r="B148" t="s">
        <v>1337</v>
      </c>
      <c r="C148" t="s">
        <v>1371</v>
      </c>
      <c r="D148" t="s">
        <v>1404</v>
      </c>
    </row>
    <row r="149" spans="1:4" x14ac:dyDescent="0.25">
      <c r="A149" t="s">
        <v>1213</v>
      </c>
      <c r="B149" t="s">
        <v>1338</v>
      </c>
      <c r="C149" t="s">
        <v>1372</v>
      </c>
      <c r="D149" t="s">
        <v>1405</v>
      </c>
    </row>
    <row r="150" spans="1:4" x14ac:dyDescent="0.25">
      <c r="A150" t="s">
        <v>1214</v>
      </c>
      <c r="B150" t="s">
        <v>1406</v>
      </c>
      <c r="C150" t="s">
        <v>1373</v>
      </c>
      <c r="D150" t="s">
        <v>1407</v>
      </c>
    </row>
    <row r="151" spans="1:4" x14ac:dyDescent="0.25">
      <c r="A151" t="s">
        <v>1215</v>
      </c>
      <c r="B151" t="s">
        <v>1408</v>
      </c>
      <c r="C151" t="s">
        <v>1374</v>
      </c>
      <c r="D151" t="s">
        <v>1409</v>
      </c>
    </row>
    <row r="152" spans="1:4" x14ac:dyDescent="0.25">
      <c r="A152" t="s">
        <v>1216</v>
      </c>
      <c r="B152" t="s">
        <v>1410</v>
      </c>
      <c r="C152" t="s">
        <v>1375</v>
      </c>
      <c r="D152" t="s">
        <v>1411</v>
      </c>
    </row>
    <row r="153" spans="1:4" x14ac:dyDescent="0.25">
      <c r="A153" t="s">
        <v>1217</v>
      </c>
      <c r="B153" t="s">
        <v>1412</v>
      </c>
      <c r="C153" t="s">
        <v>1376</v>
      </c>
      <c r="D153" t="s">
        <v>1413</v>
      </c>
    </row>
    <row r="154" spans="1:4" x14ac:dyDescent="0.25">
      <c r="A154" t="s">
        <v>1218</v>
      </c>
      <c r="B154" t="s">
        <v>1414</v>
      </c>
      <c r="C154" t="s">
        <v>1377</v>
      </c>
      <c r="D154" t="s">
        <v>1415</v>
      </c>
    </row>
    <row r="155" spans="1:4" x14ac:dyDescent="0.25">
      <c r="A155" t="s">
        <v>1219</v>
      </c>
      <c r="B155" t="s">
        <v>1416</v>
      </c>
      <c r="C155" t="s">
        <v>1378</v>
      </c>
      <c r="D155" t="s">
        <v>1417</v>
      </c>
    </row>
    <row r="156" spans="1:4" x14ac:dyDescent="0.25">
      <c r="A156" t="s">
        <v>1220</v>
      </c>
      <c r="B156" t="s">
        <v>1418</v>
      </c>
      <c r="C156" t="s">
        <v>1379</v>
      </c>
      <c r="D156" t="s">
        <v>1419</v>
      </c>
    </row>
    <row r="157" spans="1:4" x14ac:dyDescent="0.25">
      <c r="A157" t="s">
        <v>1221</v>
      </c>
      <c r="B157" t="s">
        <v>1346</v>
      </c>
      <c r="C157" t="s">
        <v>1380</v>
      </c>
      <c r="D157" t="s">
        <v>1420</v>
      </c>
    </row>
    <row r="158" spans="1:4" x14ac:dyDescent="0.25">
      <c r="A158" t="s">
        <v>1222</v>
      </c>
      <c r="B158" t="s">
        <v>1347</v>
      </c>
      <c r="C158" t="s">
        <v>1381</v>
      </c>
      <c r="D158" t="s">
        <v>1421</v>
      </c>
    </row>
    <row r="159" spans="1:4" x14ac:dyDescent="0.25">
      <c r="A159" t="s">
        <v>1223</v>
      </c>
      <c r="B159" t="s">
        <v>1348</v>
      </c>
      <c r="C159" t="s">
        <v>1382</v>
      </c>
      <c r="D159" t="s">
        <v>1422</v>
      </c>
    </row>
    <row r="160" spans="1:4" x14ac:dyDescent="0.25">
      <c r="A160" t="s">
        <v>1224</v>
      </c>
      <c r="B160" t="s">
        <v>1423</v>
      </c>
      <c r="C160" t="s">
        <v>1383</v>
      </c>
      <c r="D160" t="s">
        <v>1424</v>
      </c>
    </row>
    <row r="161" spans="1:4" x14ac:dyDescent="0.25">
      <c r="A161" t="s">
        <v>1225</v>
      </c>
      <c r="B161" t="s">
        <v>1350</v>
      </c>
      <c r="C161" t="s">
        <v>1384</v>
      </c>
      <c r="D161" t="s">
        <v>1425</v>
      </c>
    </row>
    <row r="162" spans="1:4" x14ac:dyDescent="0.25">
      <c r="A162" t="s">
        <v>1226</v>
      </c>
      <c r="B162" t="s">
        <v>1351</v>
      </c>
      <c r="C162" t="s">
        <v>1385</v>
      </c>
      <c r="D162" t="s">
        <v>1426</v>
      </c>
    </row>
    <row r="163" spans="1:4" x14ac:dyDescent="0.25">
      <c r="A163" t="s">
        <v>1227</v>
      </c>
      <c r="B163" t="s">
        <v>1352</v>
      </c>
      <c r="C163" t="s">
        <v>1386</v>
      </c>
      <c r="D163" t="s">
        <v>1427</v>
      </c>
    </row>
    <row r="164" spans="1:4" x14ac:dyDescent="0.25">
      <c r="A164" t="s">
        <v>1228</v>
      </c>
      <c r="B164" t="s">
        <v>1353</v>
      </c>
      <c r="C164" t="s">
        <v>1387</v>
      </c>
      <c r="D164" t="s">
        <v>1428</v>
      </c>
    </row>
    <row r="165" spans="1:4" x14ac:dyDescent="0.25">
      <c r="A165" t="s">
        <v>1229</v>
      </c>
      <c r="B165" t="s">
        <v>1354</v>
      </c>
      <c r="C165" t="s">
        <v>1388</v>
      </c>
      <c r="D165" t="s">
        <v>1429</v>
      </c>
    </row>
    <row r="166" spans="1:4" x14ac:dyDescent="0.25">
      <c r="A166" t="s">
        <v>1230</v>
      </c>
      <c r="B166" t="s">
        <v>1355</v>
      </c>
      <c r="C166" t="s">
        <v>1389</v>
      </c>
      <c r="D166" t="s">
        <v>1430</v>
      </c>
    </row>
    <row r="167" spans="1:4" x14ac:dyDescent="0.25">
      <c r="A167" t="s">
        <v>1231</v>
      </c>
      <c r="B167" t="s">
        <v>1431</v>
      </c>
      <c r="C167" t="s">
        <v>1390</v>
      </c>
      <c r="D167" t="s">
        <v>1432</v>
      </c>
    </row>
    <row r="168" spans="1:4" x14ac:dyDescent="0.25">
      <c r="A168" t="s">
        <v>1233</v>
      </c>
      <c r="B168" t="s">
        <v>1433</v>
      </c>
      <c r="C168" t="s">
        <v>1391</v>
      </c>
      <c r="D168" t="s">
        <v>1434</v>
      </c>
    </row>
    <row r="169" spans="1:4" x14ac:dyDescent="0.25">
      <c r="A169" t="s">
        <v>1234</v>
      </c>
      <c r="B169" t="s">
        <v>1435</v>
      </c>
      <c r="C169" t="s">
        <v>1392</v>
      </c>
      <c r="D169" t="s">
        <v>1436</v>
      </c>
    </row>
    <row r="170" spans="1:4" x14ac:dyDescent="0.25">
      <c r="A170" t="s">
        <v>1235</v>
      </c>
      <c r="B170" t="s">
        <v>1359</v>
      </c>
      <c r="C170" t="s">
        <v>1393</v>
      </c>
      <c r="D170" t="s">
        <v>1437</v>
      </c>
    </row>
    <row r="171" spans="1:4" x14ac:dyDescent="0.25">
      <c r="A171" t="s">
        <v>1236</v>
      </c>
      <c r="B171" t="s">
        <v>1438</v>
      </c>
      <c r="C171" t="s">
        <v>1394</v>
      </c>
      <c r="D171" t="s">
        <v>1439</v>
      </c>
    </row>
    <row r="172" spans="1:4" x14ac:dyDescent="0.25">
      <c r="A172" t="s">
        <v>1237</v>
      </c>
      <c r="B172" t="s">
        <v>1440</v>
      </c>
      <c r="C172" t="s">
        <v>1395</v>
      </c>
      <c r="D172" t="s">
        <v>1441</v>
      </c>
    </row>
    <row r="173" spans="1:4" x14ac:dyDescent="0.25">
      <c r="A173" t="s">
        <v>1238</v>
      </c>
      <c r="B173" t="s">
        <v>1442</v>
      </c>
      <c r="C173" t="s">
        <v>1396</v>
      </c>
      <c r="D173" t="s">
        <v>1443</v>
      </c>
    </row>
    <row r="174" spans="1:4" x14ac:dyDescent="0.25">
      <c r="A174" t="s">
        <v>1240</v>
      </c>
      <c r="B174" t="s">
        <v>1363</v>
      </c>
      <c r="C174" t="s">
        <v>1397</v>
      </c>
      <c r="D174" t="s">
        <v>1444</v>
      </c>
    </row>
    <row r="175" spans="1:4" x14ac:dyDescent="0.25">
      <c r="A175" t="s">
        <v>1241</v>
      </c>
      <c r="B175" t="s">
        <v>1364</v>
      </c>
      <c r="C175" t="s">
        <v>1364</v>
      </c>
      <c r="D175" t="s">
        <v>1445</v>
      </c>
    </row>
    <row r="176" spans="1:4" x14ac:dyDescent="0.25">
      <c r="A176" t="s">
        <v>1242</v>
      </c>
      <c r="B176" t="s">
        <v>1365</v>
      </c>
      <c r="C176" t="s">
        <v>1365</v>
      </c>
      <c r="D176" t="s">
        <v>1446</v>
      </c>
    </row>
    <row r="177" spans="1:4" x14ac:dyDescent="0.25">
      <c r="A177" t="s">
        <v>1243</v>
      </c>
      <c r="B177" t="s">
        <v>1447</v>
      </c>
      <c r="C177" t="s">
        <v>1398</v>
      </c>
      <c r="D177" t="s">
        <v>1448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200E9-CEA8-4731-90C9-DABDBA046934}">
  <dimension ref="A2:R238"/>
  <sheetViews>
    <sheetView topLeftCell="A16" workbookViewId="0"/>
  </sheetViews>
  <sheetFormatPr defaultRowHeight="15" x14ac:dyDescent="0.25"/>
  <cols>
    <col min="1" max="1" width="28" bestFit="1" customWidth="1"/>
    <col min="2" max="2" width="20.5703125" bestFit="1" customWidth="1"/>
    <col min="3" max="3" width="5.140625" bestFit="1" customWidth="1"/>
    <col min="4" max="5" width="5.42578125" bestFit="1" customWidth="1"/>
    <col min="6" max="6" width="19.42578125" bestFit="1" customWidth="1"/>
    <col min="7" max="7" width="1.42578125" bestFit="1" customWidth="1"/>
    <col min="8" max="8" width="8.42578125" bestFit="1" customWidth="1"/>
    <col min="9" max="9" width="2.42578125" bestFit="1" customWidth="1"/>
    <col min="10" max="10" width="3.42578125" bestFit="1" customWidth="1"/>
    <col min="11" max="11" width="8.42578125" bestFit="1" customWidth="1"/>
    <col min="12" max="12" width="1.42578125" bestFit="1" customWidth="1"/>
    <col min="13" max="13" width="23.7109375" bestFit="1" customWidth="1"/>
    <col min="14" max="14" width="9.7109375" bestFit="1" customWidth="1"/>
    <col min="15" max="17" width="2.42578125" bestFit="1" customWidth="1"/>
    <col min="18" max="18" width="2.85546875" bestFit="1" customWidth="1"/>
  </cols>
  <sheetData>
    <row r="2" spans="1:18" x14ac:dyDescent="0.25">
      <c r="A2" s="6" t="s">
        <v>22</v>
      </c>
      <c r="B2" s="6" t="s">
        <v>161</v>
      </c>
      <c r="C2" s="6" t="s">
        <v>620</v>
      </c>
      <c r="D2" s="6" t="s">
        <v>621</v>
      </c>
      <c r="E2" s="6" t="s">
        <v>622</v>
      </c>
      <c r="F2" s="6" t="s">
        <v>18</v>
      </c>
      <c r="G2" s="6" t="s">
        <v>623</v>
      </c>
      <c r="H2" s="6" t="s">
        <v>19</v>
      </c>
      <c r="I2" s="6" t="s">
        <v>624</v>
      </c>
      <c r="J2" s="6" t="s">
        <v>625</v>
      </c>
      <c r="K2" s="6" t="s">
        <v>19</v>
      </c>
      <c r="L2" s="6" t="s">
        <v>623</v>
      </c>
      <c r="M2" s="6" t="s">
        <v>626</v>
      </c>
      <c r="N2" s="6" t="s">
        <v>627</v>
      </c>
      <c r="O2" s="6" t="s">
        <v>628</v>
      </c>
      <c r="P2" s="6" t="s">
        <v>628</v>
      </c>
      <c r="Q2" s="6" t="s">
        <v>624</v>
      </c>
      <c r="R2" s="6" t="s">
        <v>21</v>
      </c>
    </row>
    <row r="3" spans="1:18" x14ac:dyDescent="0.25">
      <c r="A3" s="6" t="s">
        <v>629</v>
      </c>
      <c r="B3" s="6" t="s">
        <v>1244</v>
      </c>
      <c r="C3" s="6" t="s">
        <v>620</v>
      </c>
      <c r="D3" s="6" t="s">
        <v>621</v>
      </c>
      <c r="E3" s="6" t="s">
        <v>622</v>
      </c>
      <c r="F3" s="6" t="s">
        <v>18</v>
      </c>
      <c r="G3" s="6" t="s">
        <v>623</v>
      </c>
      <c r="H3" s="6" t="s">
        <v>19</v>
      </c>
      <c r="I3" s="6" t="s">
        <v>624</v>
      </c>
      <c r="J3" s="6" t="s">
        <v>625</v>
      </c>
      <c r="K3" s="6" t="s">
        <v>19</v>
      </c>
      <c r="L3" s="6" t="s">
        <v>623</v>
      </c>
      <c r="M3" s="6" t="s">
        <v>630</v>
      </c>
      <c r="N3" s="6" t="s">
        <v>631</v>
      </c>
      <c r="O3" s="6" t="s">
        <v>628</v>
      </c>
      <c r="P3" s="6" t="s">
        <v>628</v>
      </c>
      <c r="Q3" s="6" t="s">
        <v>624</v>
      </c>
      <c r="R3" s="6" t="s">
        <v>21</v>
      </c>
    </row>
    <row r="4" spans="1:18" x14ac:dyDescent="0.25">
      <c r="A4" s="6" t="s">
        <v>24</v>
      </c>
      <c r="B4" s="6" t="s">
        <v>163</v>
      </c>
      <c r="C4" s="6" t="s">
        <v>620</v>
      </c>
      <c r="D4" s="6" t="s">
        <v>632</v>
      </c>
      <c r="E4" s="6" t="s">
        <v>622</v>
      </c>
      <c r="F4" s="6" t="s">
        <v>18</v>
      </c>
      <c r="G4" s="6" t="s">
        <v>623</v>
      </c>
      <c r="H4" s="6" t="s">
        <v>19</v>
      </c>
      <c r="I4" s="6" t="s">
        <v>624</v>
      </c>
      <c r="J4" s="6" t="s">
        <v>625</v>
      </c>
      <c r="K4" s="6" t="s">
        <v>19</v>
      </c>
      <c r="L4" s="6" t="s">
        <v>623</v>
      </c>
      <c r="M4" s="6" t="s">
        <v>633</v>
      </c>
      <c r="N4" s="6" t="s">
        <v>634</v>
      </c>
      <c r="O4" s="6" t="s">
        <v>628</v>
      </c>
      <c r="P4" s="6" t="s">
        <v>628</v>
      </c>
      <c r="Q4" s="6" t="s">
        <v>624</v>
      </c>
      <c r="R4" s="6" t="s">
        <v>21</v>
      </c>
    </row>
    <row r="5" spans="1:18" x14ac:dyDescent="0.25">
      <c r="A5" s="6" t="s">
        <v>25</v>
      </c>
      <c r="B5" s="6" t="s">
        <v>164</v>
      </c>
      <c r="C5" s="6" t="s">
        <v>620</v>
      </c>
      <c r="D5" s="6" t="s">
        <v>635</v>
      </c>
      <c r="E5" s="6" t="s">
        <v>622</v>
      </c>
      <c r="F5" s="6" t="s">
        <v>18</v>
      </c>
      <c r="G5" s="6" t="s">
        <v>623</v>
      </c>
      <c r="H5" s="6" t="s">
        <v>19</v>
      </c>
      <c r="I5" s="6" t="s">
        <v>624</v>
      </c>
      <c r="J5" s="6" t="s">
        <v>625</v>
      </c>
      <c r="K5" s="6" t="s">
        <v>19</v>
      </c>
      <c r="L5" s="6" t="s">
        <v>623</v>
      </c>
      <c r="M5" s="6" t="s">
        <v>636</v>
      </c>
      <c r="N5" s="6" t="s">
        <v>637</v>
      </c>
      <c r="O5" s="6" t="s">
        <v>628</v>
      </c>
      <c r="P5" s="6" t="s">
        <v>628</v>
      </c>
      <c r="Q5" s="6" t="s">
        <v>624</v>
      </c>
      <c r="R5" s="6" t="s">
        <v>21</v>
      </c>
    </row>
    <row r="6" spans="1:18" x14ac:dyDescent="0.25">
      <c r="A6" s="6" t="s">
        <v>638</v>
      </c>
      <c r="B6" s="6" t="s">
        <v>1205</v>
      </c>
      <c r="C6" s="6" t="s">
        <v>620</v>
      </c>
      <c r="D6" s="6" t="s">
        <v>632</v>
      </c>
      <c r="E6" s="6" t="s">
        <v>622</v>
      </c>
      <c r="F6" s="6" t="s">
        <v>18</v>
      </c>
      <c r="G6" s="6" t="s">
        <v>623</v>
      </c>
      <c r="H6" s="6" t="s">
        <v>19</v>
      </c>
      <c r="I6" s="6" t="s">
        <v>624</v>
      </c>
      <c r="J6" s="6" t="s">
        <v>625</v>
      </c>
      <c r="K6" s="6" t="s">
        <v>19</v>
      </c>
      <c r="L6" s="6" t="s">
        <v>623</v>
      </c>
      <c r="M6" s="6" t="s">
        <v>639</v>
      </c>
      <c r="N6" s="6" t="s">
        <v>640</v>
      </c>
      <c r="O6" s="6" t="s">
        <v>628</v>
      </c>
      <c r="P6" s="6" t="s">
        <v>628</v>
      </c>
      <c r="Q6" s="6" t="s">
        <v>624</v>
      </c>
      <c r="R6" s="6" t="s">
        <v>21</v>
      </c>
    </row>
    <row r="7" spans="1:18" x14ac:dyDescent="0.25">
      <c r="A7" s="6" t="s">
        <v>26</v>
      </c>
      <c r="B7" s="6" t="s">
        <v>165</v>
      </c>
      <c r="C7" s="6" t="s">
        <v>620</v>
      </c>
      <c r="D7" s="6" t="s">
        <v>621</v>
      </c>
      <c r="E7" s="6" t="s">
        <v>622</v>
      </c>
      <c r="F7" s="6" t="s">
        <v>18</v>
      </c>
      <c r="G7" s="6" t="s">
        <v>623</v>
      </c>
      <c r="H7" s="6" t="s">
        <v>19</v>
      </c>
      <c r="I7" s="6" t="s">
        <v>624</v>
      </c>
      <c r="J7" s="6" t="s">
        <v>625</v>
      </c>
      <c r="K7" s="6" t="s">
        <v>19</v>
      </c>
      <c r="L7" s="6" t="s">
        <v>623</v>
      </c>
      <c r="M7" s="6" t="s">
        <v>641</v>
      </c>
      <c r="N7" s="6" t="s">
        <v>642</v>
      </c>
      <c r="O7" s="6" t="s">
        <v>628</v>
      </c>
      <c r="P7" s="6" t="s">
        <v>628</v>
      </c>
      <c r="Q7" s="6" t="s">
        <v>624</v>
      </c>
      <c r="R7" s="6" t="s">
        <v>21</v>
      </c>
    </row>
    <row r="8" spans="1:18" x14ac:dyDescent="0.25">
      <c r="A8" s="6" t="s">
        <v>27</v>
      </c>
      <c r="B8" s="6" t="s">
        <v>166</v>
      </c>
      <c r="C8" s="6" t="s">
        <v>620</v>
      </c>
      <c r="D8" s="6" t="s">
        <v>621</v>
      </c>
      <c r="E8" s="6" t="s">
        <v>622</v>
      </c>
      <c r="F8" s="6" t="s">
        <v>18</v>
      </c>
      <c r="G8" s="6" t="s">
        <v>623</v>
      </c>
      <c r="H8" s="6" t="s">
        <v>19</v>
      </c>
      <c r="I8" s="6" t="s">
        <v>624</v>
      </c>
      <c r="J8" s="6" t="s">
        <v>625</v>
      </c>
      <c r="K8" s="6" t="s">
        <v>19</v>
      </c>
      <c r="L8" s="6" t="s">
        <v>623</v>
      </c>
      <c r="M8" s="6" t="s">
        <v>643</v>
      </c>
      <c r="N8" s="6" t="s">
        <v>644</v>
      </c>
      <c r="O8" s="6" t="s">
        <v>628</v>
      </c>
      <c r="P8" s="6" t="s">
        <v>628</v>
      </c>
      <c r="Q8" s="6" t="s">
        <v>624</v>
      </c>
      <c r="R8" s="6" t="s">
        <v>21</v>
      </c>
    </row>
    <row r="9" spans="1:18" x14ac:dyDescent="0.25">
      <c r="A9" s="6" t="s">
        <v>28</v>
      </c>
      <c r="B9" s="6" t="s">
        <v>167</v>
      </c>
      <c r="C9" s="6" t="s">
        <v>620</v>
      </c>
      <c r="D9" s="6" t="s">
        <v>621</v>
      </c>
      <c r="E9" s="6" t="s">
        <v>622</v>
      </c>
      <c r="F9" s="6" t="s">
        <v>18</v>
      </c>
      <c r="G9" s="6" t="s">
        <v>623</v>
      </c>
      <c r="H9" s="6" t="s">
        <v>19</v>
      </c>
      <c r="I9" s="6" t="s">
        <v>624</v>
      </c>
      <c r="J9" s="6" t="s">
        <v>625</v>
      </c>
      <c r="K9" s="6" t="s">
        <v>19</v>
      </c>
      <c r="L9" s="6" t="s">
        <v>623</v>
      </c>
      <c r="M9" s="6" t="s">
        <v>645</v>
      </c>
      <c r="N9" s="6" t="s">
        <v>646</v>
      </c>
      <c r="O9" s="6" t="s">
        <v>628</v>
      </c>
      <c r="P9" s="6" t="s">
        <v>628</v>
      </c>
      <c r="Q9" s="6" t="s">
        <v>624</v>
      </c>
      <c r="R9" s="6" t="s">
        <v>21</v>
      </c>
    </row>
    <row r="10" spans="1:18" x14ac:dyDescent="0.25">
      <c r="A10" s="6" t="s">
        <v>448</v>
      </c>
      <c r="B10" s="6" t="s">
        <v>449</v>
      </c>
      <c r="C10" s="6" t="s">
        <v>620</v>
      </c>
      <c r="D10" s="6" t="s">
        <v>621</v>
      </c>
      <c r="E10" s="6" t="s">
        <v>622</v>
      </c>
      <c r="F10" s="6" t="s">
        <v>18</v>
      </c>
      <c r="G10" s="6" t="s">
        <v>623</v>
      </c>
      <c r="H10" s="6" t="s">
        <v>19</v>
      </c>
      <c r="I10" s="6" t="s">
        <v>624</v>
      </c>
      <c r="J10" s="6" t="s">
        <v>625</v>
      </c>
      <c r="K10" s="6" t="s">
        <v>19</v>
      </c>
      <c r="L10" s="6" t="s">
        <v>623</v>
      </c>
      <c r="M10" s="6" t="s">
        <v>647</v>
      </c>
      <c r="N10" s="6" t="s">
        <v>648</v>
      </c>
      <c r="O10" s="6" t="s">
        <v>628</v>
      </c>
      <c r="P10" s="6" t="s">
        <v>628</v>
      </c>
      <c r="Q10" s="6" t="s">
        <v>624</v>
      </c>
      <c r="R10" s="6" t="s">
        <v>21</v>
      </c>
    </row>
    <row r="11" spans="1:18" x14ac:dyDescent="0.25">
      <c r="A11" s="6" t="s">
        <v>29</v>
      </c>
      <c r="B11" s="6" t="s">
        <v>168</v>
      </c>
      <c r="C11" s="6" t="s">
        <v>620</v>
      </c>
      <c r="D11" s="6" t="s">
        <v>621</v>
      </c>
      <c r="E11" s="6" t="s">
        <v>622</v>
      </c>
      <c r="F11" s="6" t="s">
        <v>18</v>
      </c>
      <c r="G11" s="6" t="s">
        <v>623</v>
      </c>
      <c r="H11" s="6" t="s">
        <v>19</v>
      </c>
      <c r="I11" s="6" t="s">
        <v>624</v>
      </c>
      <c r="J11" s="6" t="s">
        <v>625</v>
      </c>
      <c r="K11" s="6" t="s">
        <v>19</v>
      </c>
      <c r="L11" s="6" t="s">
        <v>623</v>
      </c>
      <c r="M11" s="6" t="s">
        <v>649</v>
      </c>
      <c r="N11" s="6" t="s">
        <v>650</v>
      </c>
      <c r="O11" s="6" t="s">
        <v>628</v>
      </c>
      <c r="P11" s="6" t="s">
        <v>628</v>
      </c>
      <c r="Q11" s="6" t="s">
        <v>624</v>
      </c>
      <c r="R11" s="6" t="s">
        <v>21</v>
      </c>
    </row>
    <row r="12" spans="1:18" x14ac:dyDescent="0.25">
      <c r="A12" s="6" t="s">
        <v>651</v>
      </c>
      <c r="B12" s="6" t="s">
        <v>1245</v>
      </c>
      <c r="C12" s="6" t="s">
        <v>620</v>
      </c>
      <c r="D12" s="6" t="s">
        <v>652</v>
      </c>
      <c r="E12" s="6" t="s">
        <v>622</v>
      </c>
      <c r="F12" s="6" t="s">
        <v>18</v>
      </c>
      <c r="G12" s="6" t="s">
        <v>623</v>
      </c>
      <c r="H12" s="6" t="s">
        <v>19</v>
      </c>
      <c r="I12" s="6" t="s">
        <v>624</v>
      </c>
      <c r="J12" s="6" t="s">
        <v>625</v>
      </c>
      <c r="K12" s="6" t="s">
        <v>19</v>
      </c>
      <c r="L12" s="6" t="s">
        <v>623</v>
      </c>
      <c r="M12" s="6" t="s">
        <v>653</v>
      </c>
      <c r="N12" s="6" t="s">
        <v>654</v>
      </c>
      <c r="O12" s="6" t="s">
        <v>628</v>
      </c>
      <c r="P12" s="6" t="s">
        <v>628</v>
      </c>
      <c r="Q12" s="6" t="s">
        <v>624</v>
      </c>
      <c r="R12" s="6" t="s">
        <v>21</v>
      </c>
    </row>
    <row r="13" spans="1:18" x14ac:dyDescent="0.25">
      <c r="A13" s="6" t="s">
        <v>30</v>
      </c>
      <c r="B13" s="6" t="s">
        <v>169</v>
      </c>
      <c r="C13" s="6" t="s">
        <v>620</v>
      </c>
      <c r="D13" s="6" t="s">
        <v>621</v>
      </c>
      <c r="E13" s="6" t="s">
        <v>622</v>
      </c>
      <c r="F13" s="6" t="s">
        <v>18</v>
      </c>
      <c r="G13" s="6" t="s">
        <v>623</v>
      </c>
      <c r="H13" s="6" t="s">
        <v>19</v>
      </c>
      <c r="I13" s="6" t="s">
        <v>624</v>
      </c>
      <c r="J13" s="6" t="s">
        <v>625</v>
      </c>
      <c r="K13" s="6" t="s">
        <v>19</v>
      </c>
      <c r="L13" s="6" t="s">
        <v>623</v>
      </c>
      <c r="M13" s="6" t="s">
        <v>655</v>
      </c>
      <c r="N13" s="6" t="s">
        <v>656</v>
      </c>
      <c r="O13" s="6" t="s">
        <v>628</v>
      </c>
      <c r="P13" s="6" t="s">
        <v>628</v>
      </c>
      <c r="Q13" s="6" t="s">
        <v>624</v>
      </c>
      <c r="R13" s="6" t="s">
        <v>21</v>
      </c>
    </row>
    <row r="14" spans="1:18" x14ac:dyDescent="0.25">
      <c r="A14" s="6" t="s">
        <v>31</v>
      </c>
      <c r="B14" s="6" t="s">
        <v>170</v>
      </c>
      <c r="C14" s="6" t="s">
        <v>620</v>
      </c>
      <c r="D14" s="6" t="s">
        <v>621</v>
      </c>
      <c r="E14" s="6" t="s">
        <v>622</v>
      </c>
      <c r="F14" s="6" t="s">
        <v>18</v>
      </c>
      <c r="G14" s="6" t="s">
        <v>623</v>
      </c>
      <c r="H14" s="6" t="s">
        <v>19</v>
      </c>
      <c r="I14" s="6" t="s">
        <v>624</v>
      </c>
      <c r="J14" s="6" t="s">
        <v>625</v>
      </c>
      <c r="K14" s="6" t="s">
        <v>19</v>
      </c>
      <c r="L14" s="6" t="s">
        <v>623</v>
      </c>
      <c r="M14" s="6" t="s">
        <v>657</v>
      </c>
      <c r="N14" s="6" t="s">
        <v>658</v>
      </c>
      <c r="O14" s="6" t="s">
        <v>628</v>
      </c>
      <c r="P14" s="6" t="s">
        <v>628</v>
      </c>
      <c r="Q14" s="6" t="s">
        <v>624</v>
      </c>
      <c r="R14" s="6" t="s">
        <v>21</v>
      </c>
    </row>
    <row r="15" spans="1:18" x14ac:dyDescent="0.25">
      <c r="A15" s="6" t="s">
        <v>659</v>
      </c>
      <c r="B15" s="6" t="s">
        <v>1246</v>
      </c>
      <c r="C15" s="6" t="s">
        <v>620</v>
      </c>
      <c r="D15" s="6" t="s">
        <v>621</v>
      </c>
      <c r="E15" s="6" t="s">
        <v>622</v>
      </c>
      <c r="F15" s="6" t="s">
        <v>18</v>
      </c>
      <c r="G15" s="6" t="s">
        <v>623</v>
      </c>
      <c r="H15" s="6" t="s">
        <v>19</v>
      </c>
      <c r="I15" s="6" t="s">
        <v>624</v>
      </c>
      <c r="J15" s="6" t="s">
        <v>625</v>
      </c>
      <c r="K15" s="6" t="s">
        <v>19</v>
      </c>
      <c r="L15" s="6" t="s">
        <v>623</v>
      </c>
      <c r="M15" s="6" t="s">
        <v>660</v>
      </c>
      <c r="N15" s="6" t="s">
        <v>661</v>
      </c>
      <c r="O15" s="6" t="s">
        <v>628</v>
      </c>
      <c r="P15" s="6" t="s">
        <v>628</v>
      </c>
      <c r="Q15" s="6" t="s">
        <v>624</v>
      </c>
      <c r="R15" s="6" t="s">
        <v>21</v>
      </c>
    </row>
    <row r="16" spans="1:18" x14ac:dyDescent="0.25">
      <c r="A16" s="6" t="s">
        <v>662</v>
      </c>
      <c r="B16" s="6" t="s">
        <v>1247</v>
      </c>
      <c r="C16" s="6" t="s">
        <v>620</v>
      </c>
      <c r="D16" s="6" t="s">
        <v>621</v>
      </c>
      <c r="E16" s="6" t="s">
        <v>622</v>
      </c>
      <c r="F16" s="6" t="s">
        <v>18</v>
      </c>
      <c r="G16" s="6" t="s">
        <v>623</v>
      </c>
      <c r="H16" s="6" t="s">
        <v>19</v>
      </c>
      <c r="I16" s="6" t="s">
        <v>624</v>
      </c>
      <c r="J16" s="6" t="s">
        <v>625</v>
      </c>
      <c r="K16" s="6" t="s">
        <v>19</v>
      </c>
      <c r="L16" s="6" t="s">
        <v>623</v>
      </c>
      <c r="M16" s="6" t="s">
        <v>663</v>
      </c>
      <c r="N16" s="6" t="s">
        <v>664</v>
      </c>
      <c r="O16" s="6" t="s">
        <v>628</v>
      </c>
      <c r="P16" s="6" t="s">
        <v>628</v>
      </c>
      <c r="Q16" s="6" t="s">
        <v>624</v>
      </c>
      <c r="R16" s="6" t="s">
        <v>21</v>
      </c>
    </row>
    <row r="17" spans="1:18" x14ac:dyDescent="0.25">
      <c r="A17" s="6" t="s">
        <v>665</v>
      </c>
      <c r="B17" s="6" t="s">
        <v>1248</v>
      </c>
      <c r="C17" s="6" t="s">
        <v>620</v>
      </c>
      <c r="D17" s="6" t="s">
        <v>621</v>
      </c>
      <c r="E17" s="6" t="s">
        <v>622</v>
      </c>
      <c r="F17" s="6" t="s">
        <v>18</v>
      </c>
      <c r="G17" s="6" t="s">
        <v>623</v>
      </c>
      <c r="H17" s="6" t="s">
        <v>19</v>
      </c>
      <c r="I17" s="6" t="s">
        <v>624</v>
      </c>
      <c r="J17" s="6" t="s">
        <v>625</v>
      </c>
      <c r="K17" s="6" t="s">
        <v>19</v>
      </c>
      <c r="L17" s="6" t="s">
        <v>623</v>
      </c>
      <c r="M17" s="6" t="s">
        <v>666</v>
      </c>
      <c r="N17" s="6" t="s">
        <v>667</v>
      </c>
      <c r="O17" s="6" t="s">
        <v>628</v>
      </c>
      <c r="P17" s="6" t="s">
        <v>628</v>
      </c>
      <c r="Q17" s="6" t="s">
        <v>624</v>
      </c>
      <c r="R17" s="6" t="s">
        <v>21</v>
      </c>
    </row>
    <row r="18" spans="1:18" x14ac:dyDescent="0.25">
      <c r="A18" s="6" t="s">
        <v>32</v>
      </c>
      <c r="B18" s="6" t="s">
        <v>171</v>
      </c>
      <c r="C18" s="6" t="s">
        <v>620</v>
      </c>
      <c r="D18" s="6" t="s">
        <v>621</v>
      </c>
      <c r="E18" s="6" t="s">
        <v>622</v>
      </c>
      <c r="F18" s="6" t="s">
        <v>18</v>
      </c>
      <c r="G18" s="6" t="s">
        <v>623</v>
      </c>
      <c r="H18" s="6" t="s">
        <v>19</v>
      </c>
      <c r="I18" s="6" t="s">
        <v>624</v>
      </c>
      <c r="J18" s="6" t="s">
        <v>625</v>
      </c>
      <c r="K18" s="6" t="s">
        <v>19</v>
      </c>
      <c r="L18" s="6" t="s">
        <v>623</v>
      </c>
      <c r="M18" s="6" t="s">
        <v>668</v>
      </c>
      <c r="N18" s="6" t="s">
        <v>669</v>
      </c>
      <c r="O18" s="6" t="s">
        <v>628</v>
      </c>
      <c r="P18" s="6" t="s">
        <v>628</v>
      </c>
      <c r="Q18" s="6" t="s">
        <v>624</v>
      </c>
      <c r="R18" s="6" t="s">
        <v>21</v>
      </c>
    </row>
    <row r="19" spans="1:18" x14ac:dyDescent="0.25">
      <c r="A19" s="6" t="s">
        <v>670</v>
      </c>
      <c r="B19" s="6" t="s">
        <v>1249</v>
      </c>
      <c r="C19" s="6" t="s">
        <v>620</v>
      </c>
      <c r="D19" s="6" t="s">
        <v>621</v>
      </c>
      <c r="E19" s="6" t="s">
        <v>622</v>
      </c>
      <c r="F19" s="6" t="s">
        <v>18</v>
      </c>
      <c r="G19" s="6" t="s">
        <v>623</v>
      </c>
      <c r="H19" s="6" t="s">
        <v>19</v>
      </c>
      <c r="I19" s="6" t="s">
        <v>624</v>
      </c>
      <c r="J19" s="6" t="s">
        <v>625</v>
      </c>
      <c r="K19" s="6" t="s">
        <v>19</v>
      </c>
      <c r="L19" s="6" t="s">
        <v>623</v>
      </c>
      <c r="M19" s="6" t="s">
        <v>671</v>
      </c>
      <c r="N19" s="6" t="s">
        <v>672</v>
      </c>
      <c r="O19" s="6" t="s">
        <v>628</v>
      </c>
      <c r="P19" s="6" t="s">
        <v>628</v>
      </c>
      <c r="Q19" s="6" t="s">
        <v>624</v>
      </c>
      <c r="R19" s="6" t="s">
        <v>21</v>
      </c>
    </row>
    <row r="20" spans="1:18" x14ac:dyDescent="0.25">
      <c r="A20" s="6" t="s">
        <v>440</v>
      </c>
      <c r="B20" s="6" t="s">
        <v>442</v>
      </c>
      <c r="C20" s="6" t="s">
        <v>620</v>
      </c>
      <c r="D20" s="6" t="s">
        <v>632</v>
      </c>
      <c r="E20" s="6" t="s">
        <v>622</v>
      </c>
      <c r="F20" s="6" t="s">
        <v>18</v>
      </c>
      <c r="G20" s="6" t="s">
        <v>623</v>
      </c>
      <c r="H20" s="6" t="s">
        <v>19</v>
      </c>
      <c r="I20" s="6" t="s">
        <v>624</v>
      </c>
      <c r="J20" s="6" t="s">
        <v>625</v>
      </c>
      <c r="K20" s="6" t="s">
        <v>19</v>
      </c>
      <c r="L20" s="6" t="s">
        <v>623</v>
      </c>
      <c r="M20" s="6" t="s">
        <v>673</v>
      </c>
      <c r="N20" s="6" t="s">
        <v>674</v>
      </c>
      <c r="O20" s="6" t="s">
        <v>628</v>
      </c>
      <c r="P20" s="6" t="s">
        <v>628</v>
      </c>
      <c r="Q20" s="6" t="s">
        <v>624</v>
      </c>
      <c r="R20" s="6" t="s">
        <v>21</v>
      </c>
    </row>
    <row r="21" spans="1:18" x14ac:dyDescent="0.25">
      <c r="A21" s="6" t="s">
        <v>675</v>
      </c>
      <c r="B21" s="6" t="s">
        <v>1250</v>
      </c>
      <c r="C21" s="6" t="s">
        <v>620</v>
      </c>
      <c r="D21" s="6" t="s">
        <v>621</v>
      </c>
      <c r="E21" s="6" t="s">
        <v>622</v>
      </c>
      <c r="F21" s="6" t="s">
        <v>18</v>
      </c>
      <c r="G21" s="6" t="s">
        <v>623</v>
      </c>
      <c r="H21" s="6" t="s">
        <v>19</v>
      </c>
      <c r="I21" s="6" t="s">
        <v>624</v>
      </c>
      <c r="J21" s="6" t="s">
        <v>625</v>
      </c>
      <c r="K21" s="6" t="s">
        <v>19</v>
      </c>
      <c r="L21" s="6" t="s">
        <v>623</v>
      </c>
      <c r="M21" s="6" t="s">
        <v>676</v>
      </c>
      <c r="N21" s="6" t="s">
        <v>677</v>
      </c>
      <c r="O21" s="6" t="s">
        <v>628</v>
      </c>
      <c r="P21" s="6" t="s">
        <v>628</v>
      </c>
      <c r="Q21" s="6" t="s">
        <v>624</v>
      </c>
      <c r="R21" s="6" t="s">
        <v>21</v>
      </c>
    </row>
    <row r="22" spans="1:18" x14ac:dyDescent="0.25">
      <c r="A22" s="6" t="s">
        <v>33</v>
      </c>
      <c r="B22" s="6" t="s">
        <v>172</v>
      </c>
      <c r="C22" s="6" t="s">
        <v>620</v>
      </c>
      <c r="D22" s="6" t="s">
        <v>635</v>
      </c>
      <c r="E22" s="6" t="s">
        <v>622</v>
      </c>
      <c r="F22" s="6" t="s">
        <v>18</v>
      </c>
      <c r="G22" s="6" t="s">
        <v>623</v>
      </c>
      <c r="H22" s="6" t="s">
        <v>19</v>
      </c>
      <c r="I22" s="6" t="s">
        <v>624</v>
      </c>
      <c r="J22" s="6" t="s">
        <v>625</v>
      </c>
      <c r="K22" s="6" t="s">
        <v>19</v>
      </c>
      <c r="L22" s="6" t="s">
        <v>623</v>
      </c>
      <c r="M22" s="6" t="s">
        <v>678</v>
      </c>
      <c r="N22" s="6" t="s">
        <v>679</v>
      </c>
      <c r="O22" s="6" t="s">
        <v>628</v>
      </c>
      <c r="P22" s="6" t="s">
        <v>628</v>
      </c>
      <c r="Q22" s="6" t="s">
        <v>624</v>
      </c>
      <c r="R22" s="6" t="s">
        <v>21</v>
      </c>
    </row>
    <row r="23" spans="1:18" x14ac:dyDescent="0.25">
      <c r="A23" s="6" t="s">
        <v>34</v>
      </c>
      <c r="B23" s="6" t="s">
        <v>173</v>
      </c>
      <c r="C23" s="6" t="s">
        <v>620</v>
      </c>
      <c r="D23" s="6" t="s">
        <v>635</v>
      </c>
      <c r="E23" s="6" t="s">
        <v>622</v>
      </c>
      <c r="F23" s="6" t="s">
        <v>18</v>
      </c>
      <c r="G23" s="6" t="s">
        <v>623</v>
      </c>
      <c r="H23" s="6" t="s">
        <v>19</v>
      </c>
      <c r="I23" s="6" t="s">
        <v>624</v>
      </c>
      <c r="J23" s="6" t="s">
        <v>625</v>
      </c>
      <c r="K23" s="6" t="s">
        <v>19</v>
      </c>
      <c r="L23" s="6" t="s">
        <v>623</v>
      </c>
      <c r="M23" s="6" t="s">
        <v>680</v>
      </c>
      <c r="N23" s="6" t="s">
        <v>681</v>
      </c>
      <c r="O23" s="6" t="s">
        <v>628</v>
      </c>
      <c r="P23" s="6" t="s">
        <v>628</v>
      </c>
      <c r="Q23" s="6" t="s">
        <v>624</v>
      </c>
      <c r="R23" s="6" t="s">
        <v>21</v>
      </c>
    </row>
    <row r="24" spans="1:18" x14ac:dyDescent="0.25">
      <c r="A24" s="6" t="s">
        <v>35</v>
      </c>
      <c r="B24" s="6" t="s">
        <v>174</v>
      </c>
      <c r="C24" s="6" t="s">
        <v>620</v>
      </c>
      <c r="D24" s="6" t="s">
        <v>621</v>
      </c>
      <c r="E24" s="6" t="s">
        <v>622</v>
      </c>
      <c r="F24" s="6" t="s">
        <v>18</v>
      </c>
      <c r="G24" s="6" t="s">
        <v>623</v>
      </c>
      <c r="H24" s="6" t="s">
        <v>19</v>
      </c>
      <c r="I24" s="6" t="s">
        <v>624</v>
      </c>
      <c r="J24" s="6" t="s">
        <v>625</v>
      </c>
      <c r="K24" s="6" t="s">
        <v>19</v>
      </c>
      <c r="L24" s="6" t="s">
        <v>623</v>
      </c>
      <c r="M24" s="6" t="s">
        <v>682</v>
      </c>
      <c r="N24" s="6" t="s">
        <v>683</v>
      </c>
      <c r="O24" s="6" t="s">
        <v>628</v>
      </c>
      <c r="P24" s="6" t="s">
        <v>628</v>
      </c>
      <c r="Q24" s="6" t="s">
        <v>624</v>
      </c>
      <c r="R24" s="6" t="s">
        <v>21</v>
      </c>
    </row>
    <row r="25" spans="1:18" x14ac:dyDescent="0.25">
      <c r="A25" s="6" t="s">
        <v>684</v>
      </c>
      <c r="B25" s="6" t="s">
        <v>1251</v>
      </c>
      <c r="C25" s="6" t="s">
        <v>620</v>
      </c>
      <c r="D25" s="6" t="s">
        <v>621</v>
      </c>
      <c r="E25" s="6" t="s">
        <v>622</v>
      </c>
      <c r="F25" s="6" t="s">
        <v>18</v>
      </c>
      <c r="G25" s="6" t="s">
        <v>623</v>
      </c>
      <c r="H25" s="6" t="s">
        <v>19</v>
      </c>
      <c r="I25" s="6" t="s">
        <v>624</v>
      </c>
      <c r="J25" s="6" t="s">
        <v>625</v>
      </c>
      <c r="K25" s="6" t="s">
        <v>19</v>
      </c>
      <c r="L25" s="6" t="s">
        <v>623</v>
      </c>
      <c r="M25" s="6" t="s">
        <v>685</v>
      </c>
      <c r="N25" s="6" t="s">
        <v>686</v>
      </c>
      <c r="O25" s="6" t="s">
        <v>628</v>
      </c>
      <c r="P25" s="6" t="s">
        <v>628</v>
      </c>
      <c r="Q25" s="6" t="s">
        <v>624</v>
      </c>
      <c r="R25" s="6" t="s">
        <v>21</v>
      </c>
    </row>
    <row r="26" spans="1:18" x14ac:dyDescent="0.25">
      <c r="A26" s="6" t="s">
        <v>36</v>
      </c>
      <c r="B26" s="6" t="s">
        <v>175</v>
      </c>
      <c r="C26" s="6" t="s">
        <v>620</v>
      </c>
      <c r="D26" s="6" t="s">
        <v>632</v>
      </c>
      <c r="E26" s="6" t="s">
        <v>622</v>
      </c>
      <c r="F26" s="6" t="s">
        <v>18</v>
      </c>
      <c r="G26" s="6" t="s">
        <v>623</v>
      </c>
      <c r="H26" s="6" t="s">
        <v>19</v>
      </c>
      <c r="I26" s="6" t="s">
        <v>624</v>
      </c>
      <c r="J26" s="6" t="s">
        <v>625</v>
      </c>
      <c r="K26" s="6" t="s">
        <v>19</v>
      </c>
      <c r="L26" s="6" t="s">
        <v>623</v>
      </c>
      <c r="M26" s="6" t="s">
        <v>687</v>
      </c>
      <c r="N26" s="6" t="s">
        <v>688</v>
      </c>
      <c r="O26" s="6" t="s">
        <v>628</v>
      </c>
      <c r="P26" s="6" t="s">
        <v>628</v>
      </c>
      <c r="Q26" s="6" t="s">
        <v>624</v>
      </c>
      <c r="R26" s="6" t="s">
        <v>21</v>
      </c>
    </row>
    <row r="27" spans="1:18" x14ac:dyDescent="0.25">
      <c r="A27" s="6" t="s">
        <v>689</v>
      </c>
      <c r="B27" s="6" t="s">
        <v>1209</v>
      </c>
      <c r="C27" s="6" t="s">
        <v>620</v>
      </c>
      <c r="D27" s="6" t="s">
        <v>690</v>
      </c>
      <c r="E27" s="6" t="s">
        <v>622</v>
      </c>
      <c r="F27" s="6" t="s">
        <v>18</v>
      </c>
      <c r="G27" s="6" t="s">
        <v>623</v>
      </c>
      <c r="H27" s="6" t="s">
        <v>19</v>
      </c>
      <c r="I27" s="6" t="s">
        <v>624</v>
      </c>
      <c r="J27" s="6" t="s">
        <v>625</v>
      </c>
      <c r="K27" s="6" t="s">
        <v>19</v>
      </c>
      <c r="L27" s="6" t="s">
        <v>623</v>
      </c>
      <c r="M27" s="6" t="s">
        <v>691</v>
      </c>
      <c r="N27" s="6" t="s">
        <v>692</v>
      </c>
      <c r="O27" s="6" t="s">
        <v>628</v>
      </c>
      <c r="P27" s="6" t="s">
        <v>628</v>
      </c>
      <c r="Q27" s="6" t="s">
        <v>624</v>
      </c>
      <c r="R27" s="6" t="s">
        <v>21</v>
      </c>
    </row>
    <row r="28" spans="1:18" x14ac:dyDescent="0.25">
      <c r="A28" s="6" t="s">
        <v>37</v>
      </c>
      <c r="B28" s="6" t="s">
        <v>176</v>
      </c>
      <c r="C28" s="6" t="s">
        <v>620</v>
      </c>
      <c r="D28" s="6" t="s">
        <v>632</v>
      </c>
      <c r="E28" s="6" t="s">
        <v>622</v>
      </c>
      <c r="F28" s="6" t="s">
        <v>18</v>
      </c>
      <c r="G28" s="6" t="s">
        <v>623</v>
      </c>
      <c r="H28" s="6" t="s">
        <v>19</v>
      </c>
      <c r="I28" s="6" t="s">
        <v>624</v>
      </c>
      <c r="J28" s="6" t="s">
        <v>625</v>
      </c>
      <c r="K28" s="6" t="s">
        <v>19</v>
      </c>
      <c r="L28" s="6" t="s">
        <v>623</v>
      </c>
      <c r="M28" s="6" t="s">
        <v>693</v>
      </c>
      <c r="N28" s="6" t="s">
        <v>694</v>
      </c>
      <c r="O28" s="6" t="s">
        <v>628</v>
      </c>
      <c r="P28" s="6" t="s">
        <v>628</v>
      </c>
      <c r="Q28" s="6" t="s">
        <v>624</v>
      </c>
      <c r="R28" s="6" t="s">
        <v>21</v>
      </c>
    </row>
    <row r="29" spans="1:18" x14ac:dyDescent="0.25">
      <c r="A29" s="6" t="s">
        <v>441</v>
      </c>
      <c r="B29" s="6" t="s">
        <v>443</v>
      </c>
      <c r="C29" s="6" t="s">
        <v>620</v>
      </c>
      <c r="D29" s="6" t="s">
        <v>621</v>
      </c>
      <c r="E29" s="6" t="s">
        <v>622</v>
      </c>
      <c r="F29" s="6" t="s">
        <v>18</v>
      </c>
      <c r="G29" s="6" t="s">
        <v>623</v>
      </c>
      <c r="H29" s="6" t="s">
        <v>19</v>
      </c>
      <c r="I29" s="6" t="s">
        <v>624</v>
      </c>
      <c r="J29" s="6" t="s">
        <v>625</v>
      </c>
      <c r="K29" s="6" t="s">
        <v>19</v>
      </c>
      <c r="L29" s="6" t="s">
        <v>623</v>
      </c>
      <c r="M29" s="6" t="s">
        <v>695</v>
      </c>
      <c r="N29" s="6" t="s">
        <v>696</v>
      </c>
      <c r="O29" s="6" t="s">
        <v>628</v>
      </c>
      <c r="P29" s="6" t="s">
        <v>628</v>
      </c>
      <c r="Q29" s="6" t="s">
        <v>624</v>
      </c>
      <c r="R29" s="6" t="s">
        <v>21</v>
      </c>
    </row>
    <row r="30" spans="1:18" x14ac:dyDescent="0.25">
      <c r="A30" s="6" t="s">
        <v>38</v>
      </c>
      <c r="B30" s="6" t="s">
        <v>177</v>
      </c>
      <c r="C30" s="6" t="s">
        <v>620</v>
      </c>
      <c r="D30" s="6" t="s">
        <v>621</v>
      </c>
      <c r="E30" s="6" t="s">
        <v>622</v>
      </c>
      <c r="F30" s="6" t="s">
        <v>18</v>
      </c>
      <c r="G30" s="6" t="s">
        <v>623</v>
      </c>
      <c r="H30" s="6" t="s">
        <v>19</v>
      </c>
      <c r="I30" s="6" t="s">
        <v>624</v>
      </c>
      <c r="J30" s="6" t="s">
        <v>625</v>
      </c>
      <c r="K30" s="6" t="s">
        <v>19</v>
      </c>
      <c r="L30" s="6" t="s">
        <v>623</v>
      </c>
      <c r="M30" s="6" t="s">
        <v>697</v>
      </c>
      <c r="N30" s="6" t="s">
        <v>698</v>
      </c>
      <c r="O30" s="6" t="s">
        <v>628</v>
      </c>
      <c r="P30" s="6" t="s">
        <v>628</v>
      </c>
      <c r="Q30" s="6" t="s">
        <v>624</v>
      </c>
      <c r="R30" s="6" t="s">
        <v>21</v>
      </c>
    </row>
    <row r="31" spans="1:18" x14ac:dyDescent="0.25">
      <c r="A31" s="6" t="s">
        <v>39</v>
      </c>
      <c r="B31" s="6" t="s">
        <v>178</v>
      </c>
      <c r="C31" s="6" t="s">
        <v>620</v>
      </c>
      <c r="D31" s="6" t="s">
        <v>621</v>
      </c>
      <c r="E31" s="6" t="s">
        <v>622</v>
      </c>
      <c r="F31" s="6" t="s">
        <v>18</v>
      </c>
      <c r="G31" s="6" t="s">
        <v>623</v>
      </c>
      <c r="H31" s="6" t="s">
        <v>19</v>
      </c>
      <c r="I31" s="6" t="s">
        <v>624</v>
      </c>
      <c r="J31" s="6" t="s">
        <v>625</v>
      </c>
      <c r="K31" s="6" t="s">
        <v>19</v>
      </c>
      <c r="L31" s="6" t="s">
        <v>623</v>
      </c>
      <c r="M31" s="6" t="s">
        <v>699</v>
      </c>
      <c r="N31" s="6" t="s">
        <v>700</v>
      </c>
      <c r="O31" s="6" t="s">
        <v>628</v>
      </c>
      <c r="P31" s="6" t="s">
        <v>628</v>
      </c>
      <c r="Q31" s="6" t="s">
        <v>624</v>
      </c>
      <c r="R31" s="6" t="s">
        <v>21</v>
      </c>
    </row>
    <row r="32" spans="1:18" x14ac:dyDescent="0.25">
      <c r="A32" s="6" t="s">
        <v>40</v>
      </c>
      <c r="B32" s="6" t="s">
        <v>179</v>
      </c>
      <c r="C32" s="6" t="s">
        <v>620</v>
      </c>
      <c r="D32" s="6" t="s">
        <v>621</v>
      </c>
      <c r="E32" s="6" t="s">
        <v>622</v>
      </c>
      <c r="F32" s="6" t="s">
        <v>18</v>
      </c>
      <c r="G32" s="6" t="s">
        <v>623</v>
      </c>
      <c r="H32" s="6" t="s">
        <v>19</v>
      </c>
      <c r="I32" s="6" t="s">
        <v>624</v>
      </c>
      <c r="J32" s="6" t="s">
        <v>625</v>
      </c>
      <c r="K32" s="6" t="s">
        <v>19</v>
      </c>
      <c r="L32" s="6" t="s">
        <v>623</v>
      </c>
      <c r="M32" s="6" t="s">
        <v>701</v>
      </c>
      <c r="N32" s="6" t="s">
        <v>702</v>
      </c>
      <c r="O32" s="6" t="s">
        <v>628</v>
      </c>
      <c r="P32" s="6" t="s">
        <v>628</v>
      </c>
      <c r="Q32" s="6" t="s">
        <v>624</v>
      </c>
      <c r="R32" s="6" t="s">
        <v>21</v>
      </c>
    </row>
    <row r="33" spans="1:18" x14ac:dyDescent="0.25">
      <c r="A33" s="6" t="s">
        <v>41</v>
      </c>
      <c r="B33" s="6" t="s">
        <v>180</v>
      </c>
      <c r="C33" s="6" t="s">
        <v>620</v>
      </c>
      <c r="D33" s="6" t="s">
        <v>621</v>
      </c>
      <c r="E33" s="6" t="s">
        <v>622</v>
      </c>
      <c r="F33" s="6" t="s">
        <v>18</v>
      </c>
      <c r="G33" s="6" t="s">
        <v>623</v>
      </c>
      <c r="H33" s="6" t="s">
        <v>19</v>
      </c>
      <c r="I33" s="6" t="s">
        <v>624</v>
      </c>
      <c r="J33" s="6" t="s">
        <v>625</v>
      </c>
      <c r="K33" s="6" t="s">
        <v>19</v>
      </c>
      <c r="L33" s="6" t="s">
        <v>623</v>
      </c>
      <c r="M33" s="6" t="s">
        <v>703</v>
      </c>
      <c r="N33" s="6" t="s">
        <v>704</v>
      </c>
      <c r="O33" s="6" t="s">
        <v>628</v>
      </c>
      <c r="P33" s="6" t="s">
        <v>628</v>
      </c>
      <c r="Q33" s="6" t="s">
        <v>624</v>
      </c>
      <c r="R33" s="6" t="s">
        <v>21</v>
      </c>
    </row>
    <row r="34" spans="1:18" x14ac:dyDescent="0.25">
      <c r="A34" s="6" t="s">
        <v>42</v>
      </c>
      <c r="B34" s="6" t="s">
        <v>181</v>
      </c>
      <c r="C34" s="6" t="s">
        <v>620</v>
      </c>
      <c r="D34" s="6" t="s">
        <v>621</v>
      </c>
      <c r="E34" s="6" t="s">
        <v>622</v>
      </c>
      <c r="F34" s="6" t="s">
        <v>18</v>
      </c>
      <c r="G34" s="6" t="s">
        <v>623</v>
      </c>
      <c r="H34" s="6" t="s">
        <v>19</v>
      </c>
      <c r="I34" s="6" t="s">
        <v>624</v>
      </c>
      <c r="J34" s="6" t="s">
        <v>625</v>
      </c>
      <c r="K34" s="6" t="s">
        <v>19</v>
      </c>
      <c r="L34" s="6" t="s">
        <v>623</v>
      </c>
      <c r="M34" s="6" t="s">
        <v>705</v>
      </c>
      <c r="N34" s="6" t="s">
        <v>706</v>
      </c>
      <c r="O34" s="6" t="s">
        <v>628</v>
      </c>
      <c r="P34" s="6" t="s">
        <v>628</v>
      </c>
      <c r="Q34" s="6" t="s">
        <v>624</v>
      </c>
      <c r="R34" s="6" t="s">
        <v>21</v>
      </c>
    </row>
    <row r="35" spans="1:18" x14ac:dyDescent="0.25">
      <c r="A35" s="6" t="s">
        <v>707</v>
      </c>
      <c r="B35" s="6" t="s">
        <v>1252</v>
      </c>
      <c r="C35" s="6" t="s">
        <v>620</v>
      </c>
      <c r="D35" s="6" t="s">
        <v>621</v>
      </c>
      <c r="E35" s="6" t="s">
        <v>622</v>
      </c>
      <c r="F35" s="6" t="s">
        <v>18</v>
      </c>
      <c r="G35" s="6" t="s">
        <v>623</v>
      </c>
      <c r="H35" s="6" t="s">
        <v>19</v>
      </c>
      <c r="I35" s="6" t="s">
        <v>624</v>
      </c>
      <c r="J35" s="6" t="s">
        <v>625</v>
      </c>
      <c r="K35" s="6" t="s">
        <v>19</v>
      </c>
      <c r="L35" s="6" t="s">
        <v>623</v>
      </c>
      <c r="M35" s="6" t="s">
        <v>708</v>
      </c>
      <c r="N35" s="6" t="s">
        <v>709</v>
      </c>
      <c r="O35" s="6" t="s">
        <v>628</v>
      </c>
      <c r="P35" s="6" t="s">
        <v>628</v>
      </c>
      <c r="Q35" s="6" t="s">
        <v>624</v>
      </c>
      <c r="R35" s="6" t="s">
        <v>21</v>
      </c>
    </row>
    <row r="36" spans="1:18" x14ac:dyDescent="0.25">
      <c r="A36" s="6" t="s">
        <v>43</v>
      </c>
      <c r="B36" s="6" t="s">
        <v>182</v>
      </c>
      <c r="C36" s="6" t="s">
        <v>620</v>
      </c>
      <c r="D36" s="6" t="s">
        <v>621</v>
      </c>
      <c r="E36" s="6" t="s">
        <v>622</v>
      </c>
      <c r="F36" s="6" t="s">
        <v>18</v>
      </c>
      <c r="G36" s="6" t="s">
        <v>623</v>
      </c>
      <c r="H36" s="6" t="s">
        <v>19</v>
      </c>
      <c r="I36" s="6" t="s">
        <v>624</v>
      </c>
      <c r="J36" s="6" t="s">
        <v>625</v>
      </c>
      <c r="K36" s="6" t="s">
        <v>19</v>
      </c>
      <c r="L36" s="6" t="s">
        <v>623</v>
      </c>
      <c r="M36" s="6" t="s">
        <v>710</v>
      </c>
      <c r="N36" s="6" t="s">
        <v>711</v>
      </c>
      <c r="O36" s="6" t="s">
        <v>628</v>
      </c>
      <c r="P36" s="6" t="s">
        <v>628</v>
      </c>
      <c r="Q36" s="6" t="s">
        <v>624</v>
      </c>
      <c r="R36" s="6" t="s">
        <v>21</v>
      </c>
    </row>
    <row r="37" spans="1:18" x14ac:dyDescent="0.25">
      <c r="A37" s="6" t="s">
        <v>712</v>
      </c>
      <c r="B37" s="6" t="s">
        <v>1253</v>
      </c>
      <c r="C37" s="6" t="s">
        <v>620</v>
      </c>
      <c r="D37" s="6" t="s">
        <v>621</v>
      </c>
      <c r="E37" s="6" t="s">
        <v>622</v>
      </c>
      <c r="F37" s="6" t="s">
        <v>18</v>
      </c>
      <c r="G37" s="6" t="s">
        <v>623</v>
      </c>
      <c r="H37" s="6" t="s">
        <v>19</v>
      </c>
      <c r="I37" s="6" t="s">
        <v>624</v>
      </c>
      <c r="J37" s="6" t="s">
        <v>625</v>
      </c>
      <c r="K37" s="6" t="s">
        <v>19</v>
      </c>
      <c r="L37" s="6" t="s">
        <v>623</v>
      </c>
      <c r="M37" s="6" t="s">
        <v>713</v>
      </c>
      <c r="N37" s="6" t="s">
        <v>714</v>
      </c>
      <c r="O37" s="6" t="s">
        <v>628</v>
      </c>
      <c r="P37" s="6" t="s">
        <v>628</v>
      </c>
      <c r="Q37" s="6" t="s">
        <v>624</v>
      </c>
      <c r="R37" s="6" t="s">
        <v>21</v>
      </c>
    </row>
    <row r="38" spans="1:18" x14ac:dyDescent="0.25">
      <c r="A38" s="6" t="s">
        <v>44</v>
      </c>
      <c r="B38" s="6" t="s">
        <v>183</v>
      </c>
      <c r="C38" s="6" t="s">
        <v>620</v>
      </c>
      <c r="D38" s="6" t="s">
        <v>621</v>
      </c>
      <c r="E38" s="6" t="s">
        <v>622</v>
      </c>
      <c r="F38" s="6" t="s">
        <v>18</v>
      </c>
      <c r="G38" s="6" t="s">
        <v>623</v>
      </c>
      <c r="H38" s="6" t="s">
        <v>19</v>
      </c>
      <c r="I38" s="6" t="s">
        <v>624</v>
      </c>
      <c r="J38" s="6" t="s">
        <v>625</v>
      </c>
      <c r="K38" s="6" t="s">
        <v>19</v>
      </c>
      <c r="L38" s="6" t="s">
        <v>623</v>
      </c>
      <c r="M38" s="6" t="s">
        <v>715</v>
      </c>
      <c r="N38" s="6" t="s">
        <v>716</v>
      </c>
      <c r="O38" s="6" t="s">
        <v>628</v>
      </c>
      <c r="P38" s="6" t="s">
        <v>628</v>
      </c>
      <c r="Q38" s="6" t="s">
        <v>624</v>
      </c>
      <c r="R38" s="6" t="s">
        <v>21</v>
      </c>
    </row>
    <row r="39" spans="1:18" x14ac:dyDescent="0.25">
      <c r="A39" s="6" t="s">
        <v>45</v>
      </c>
      <c r="B39" s="6" t="s">
        <v>184</v>
      </c>
      <c r="C39" s="6" t="s">
        <v>620</v>
      </c>
      <c r="D39" s="6" t="s">
        <v>635</v>
      </c>
      <c r="E39" s="6" t="s">
        <v>622</v>
      </c>
      <c r="F39" s="6" t="s">
        <v>18</v>
      </c>
      <c r="G39" s="6" t="s">
        <v>623</v>
      </c>
      <c r="H39" s="6" t="s">
        <v>19</v>
      </c>
      <c r="I39" s="6" t="s">
        <v>624</v>
      </c>
      <c r="J39" s="6" t="s">
        <v>625</v>
      </c>
      <c r="K39" s="6" t="s">
        <v>19</v>
      </c>
      <c r="L39" s="6" t="s">
        <v>623</v>
      </c>
      <c r="M39" s="6" t="s">
        <v>717</v>
      </c>
      <c r="N39" s="6" t="s">
        <v>718</v>
      </c>
      <c r="O39" s="6" t="s">
        <v>628</v>
      </c>
      <c r="P39" s="6" t="s">
        <v>628</v>
      </c>
      <c r="Q39" s="6" t="s">
        <v>624</v>
      </c>
      <c r="R39" s="6" t="s">
        <v>21</v>
      </c>
    </row>
    <row r="40" spans="1:18" x14ac:dyDescent="0.25">
      <c r="A40" s="6" t="s">
        <v>46</v>
      </c>
      <c r="B40" s="6" t="s">
        <v>185</v>
      </c>
      <c r="C40" s="6" t="s">
        <v>620</v>
      </c>
      <c r="D40" s="6" t="s">
        <v>621</v>
      </c>
      <c r="E40" s="6" t="s">
        <v>622</v>
      </c>
      <c r="F40" s="6" t="s">
        <v>18</v>
      </c>
      <c r="G40" s="6" t="s">
        <v>623</v>
      </c>
      <c r="H40" s="6" t="s">
        <v>19</v>
      </c>
      <c r="I40" s="6" t="s">
        <v>624</v>
      </c>
      <c r="J40" s="6" t="s">
        <v>625</v>
      </c>
      <c r="K40" s="6" t="s">
        <v>19</v>
      </c>
      <c r="L40" s="6" t="s">
        <v>623</v>
      </c>
      <c r="M40" s="6" t="s">
        <v>719</v>
      </c>
      <c r="N40" s="6" t="s">
        <v>720</v>
      </c>
      <c r="O40" s="6" t="s">
        <v>628</v>
      </c>
      <c r="P40" s="6" t="s">
        <v>628</v>
      </c>
      <c r="Q40" s="6" t="s">
        <v>624</v>
      </c>
      <c r="R40" s="6" t="s">
        <v>21</v>
      </c>
    </row>
    <row r="41" spans="1:18" x14ac:dyDescent="0.25">
      <c r="A41" s="6" t="s">
        <v>47</v>
      </c>
      <c r="B41" s="6" t="s">
        <v>186</v>
      </c>
      <c r="C41" s="6" t="s">
        <v>620</v>
      </c>
      <c r="D41" s="6" t="s">
        <v>621</v>
      </c>
      <c r="E41" s="6" t="s">
        <v>622</v>
      </c>
      <c r="F41" s="6" t="s">
        <v>18</v>
      </c>
      <c r="G41" s="6" t="s">
        <v>623</v>
      </c>
      <c r="H41" s="6" t="s">
        <v>19</v>
      </c>
      <c r="I41" s="6" t="s">
        <v>624</v>
      </c>
      <c r="J41" s="6" t="s">
        <v>625</v>
      </c>
      <c r="K41" s="6" t="s">
        <v>19</v>
      </c>
      <c r="L41" s="6" t="s">
        <v>623</v>
      </c>
      <c r="M41" s="6" t="s">
        <v>721</v>
      </c>
      <c r="N41" s="6" t="s">
        <v>722</v>
      </c>
      <c r="O41" s="6" t="s">
        <v>628</v>
      </c>
      <c r="P41" s="6" t="s">
        <v>628</v>
      </c>
      <c r="Q41" s="6" t="s">
        <v>624</v>
      </c>
      <c r="R41" s="6" t="s">
        <v>21</v>
      </c>
    </row>
    <row r="42" spans="1:18" x14ac:dyDescent="0.25">
      <c r="A42" s="6" t="s">
        <v>48</v>
      </c>
      <c r="B42" s="6" t="s">
        <v>187</v>
      </c>
      <c r="C42" s="6" t="s">
        <v>620</v>
      </c>
      <c r="D42" s="6" t="s">
        <v>690</v>
      </c>
      <c r="E42" s="6" t="s">
        <v>622</v>
      </c>
      <c r="F42" s="6" t="s">
        <v>18</v>
      </c>
      <c r="G42" s="6" t="s">
        <v>623</v>
      </c>
      <c r="H42" s="6" t="s">
        <v>19</v>
      </c>
      <c r="I42" s="6" t="s">
        <v>624</v>
      </c>
      <c r="J42" s="6" t="s">
        <v>625</v>
      </c>
      <c r="K42" s="6" t="s">
        <v>19</v>
      </c>
      <c r="L42" s="6" t="s">
        <v>623</v>
      </c>
      <c r="M42" s="6" t="s">
        <v>723</v>
      </c>
      <c r="N42" s="6" t="s">
        <v>724</v>
      </c>
      <c r="O42" s="6" t="s">
        <v>628</v>
      </c>
      <c r="P42" s="6" t="s">
        <v>628</v>
      </c>
      <c r="Q42" s="6" t="s">
        <v>624</v>
      </c>
      <c r="R42" s="6" t="s">
        <v>21</v>
      </c>
    </row>
    <row r="43" spans="1:18" x14ac:dyDescent="0.25">
      <c r="A43" s="6" t="s">
        <v>725</v>
      </c>
      <c r="B43" s="6" t="s">
        <v>1254</v>
      </c>
      <c r="C43" s="6" t="s">
        <v>620</v>
      </c>
      <c r="D43" s="6" t="s">
        <v>621</v>
      </c>
      <c r="E43" s="6" t="s">
        <v>622</v>
      </c>
      <c r="F43" s="6" t="s">
        <v>18</v>
      </c>
      <c r="G43" s="6" t="s">
        <v>623</v>
      </c>
      <c r="H43" s="6" t="s">
        <v>19</v>
      </c>
      <c r="I43" s="6" t="s">
        <v>624</v>
      </c>
      <c r="J43" s="6" t="s">
        <v>625</v>
      </c>
      <c r="K43" s="6" t="s">
        <v>19</v>
      </c>
      <c r="L43" s="6" t="s">
        <v>623</v>
      </c>
      <c r="M43" s="6" t="s">
        <v>726</v>
      </c>
      <c r="N43" s="6" t="s">
        <v>727</v>
      </c>
      <c r="O43" s="6" t="s">
        <v>628</v>
      </c>
      <c r="P43" s="6" t="s">
        <v>628</v>
      </c>
      <c r="Q43" s="6" t="s">
        <v>624</v>
      </c>
      <c r="R43" s="6" t="s">
        <v>21</v>
      </c>
    </row>
    <row r="44" spans="1:18" x14ac:dyDescent="0.25">
      <c r="A44" s="6" t="s">
        <v>728</v>
      </c>
      <c r="B44" s="6" t="s">
        <v>1212</v>
      </c>
      <c r="C44" s="6" t="s">
        <v>620</v>
      </c>
      <c r="D44" s="6" t="s">
        <v>621</v>
      </c>
      <c r="E44" s="6" t="s">
        <v>622</v>
      </c>
      <c r="F44" s="6" t="s">
        <v>18</v>
      </c>
      <c r="G44" s="6" t="s">
        <v>623</v>
      </c>
      <c r="H44" s="6" t="s">
        <v>19</v>
      </c>
      <c r="I44" s="6" t="s">
        <v>624</v>
      </c>
      <c r="J44" s="6" t="s">
        <v>625</v>
      </c>
      <c r="K44" s="6" t="s">
        <v>19</v>
      </c>
      <c r="L44" s="6" t="s">
        <v>623</v>
      </c>
      <c r="M44" s="6" t="s">
        <v>729</v>
      </c>
      <c r="N44" s="6" t="s">
        <v>730</v>
      </c>
      <c r="O44" s="6" t="s">
        <v>628</v>
      </c>
      <c r="P44" s="6" t="s">
        <v>628</v>
      </c>
      <c r="Q44" s="6" t="s">
        <v>624</v>
      </c>
      <c r="R44" s="6" t="s">
        <v>21</v>
      </c>
    </row>
    <row r="45" spans="1:18" x14ac:dyDescent="0.25">
      <c r="A45" s="6" t="s">
        <v>731</v>
      </c>
      <c r="B45" s="6" t="s">
        <v>1255</v>
      </c>
      <c r="C45" s="6" t="s">
        <v>620</v>
      </c>
      <c r="D45" s="6" t="s">
        <v>621</v>
      </c>
      <c r="E45" s="6" t="s">
        <v>622</v>
      </c>
      <c r="F45" s="6" t="s">
        <v>18</v>
      </c>
      <c r="G45" s="6" t="s">
        <v>623</v>
      </c>
      <c r="H45" s="6" t="s">
        <v>19</v>
      </c>
      <c r="I45" s="6" t="s">
        <v>624</v>
      </c>
      <c r="J45" s="6" t="s">
        <v>625</v>
      </c>
      <c r="K45" s="6" t="s">
        <v>19</v>
      </c>
      <c r="L45" s="6" t="s">
        <v>623</v>
      </c>
      <c r="M45" s="6" t="s">
        <v>732</v>
      </c>
      <c r="N45" s="6" t="s">
        <v>733</v>
      </c>
      <c r="O45" s="6" t="s">
        <v>628</v>
      </c>
      <c r="P45" s="6" t="s">
        <v>628</v>
      </c>
      <c r="Q45" s="6" t="s">
        <v>624</v>
      </c>
      <c r="R45" s="6" t="s">
        <v>21</v>
      </c>
    </row>
    <row r="46" spans="1:18" x14ac:dyDescent="0.25">
      <c r="A46" s="6" t="s">
        <v>49</v>
      </c>
      <c r="B46" s="6" t="s">
        <v>188</v>
      </c>
      <c r="C46" s="6" t="s">
        <v>620</v>
      </c>
      <c r="D46" s="6" t="s">
        <v>621</v>
      </c>
      <c r="E46" s="6" t="s">
        <v>622</v>
      </c>
      <c r="F46" s="6" t="s">
        <v>18</v>
      </c>
      <c r="G46" s="6" t="s">
        <v>623</v>
      </c>
      <c r="H46" s="6" t="s">
        <v>19</v>
      </c>
      <c r="I46" s="6" t="s">
        <v>624</v>
      </c>
      <c r="J46" s="6" t="s">
        <v>625</v>
      </c>
      <c r="K46" s="6" t="s">
        <v>19</v>
      </c>
      <c r="L46" s="6" t="s">
        <v>623</v>
      </c>
      <c r="M46" s="6" t="s">
        <v>734</v>
      </c>
      <c r="N46" s="6" t="s">
        <v>735</v>
      </c>
      <c r="O46" s="6" t="s">
        <v>628</v>
      </c>
      <c r="P46" s="6" t="s">
        <v>628</v>
      </c>
      <c r="Q46" s="6" t="s">
        <v>624</v>
      </c>
      <c r="R46" s="6" t="s">
        <v>21</v>
      </c>
    </row>
    <row r="47" spans="1:18" x14ac:dyDescent="0.25">
      <c r="A47" s="6" t="s">
        <v>736</v>
      </c>
      <c r="B47" s="6" t="s">
        <v>1256</v>
      </c>
      <c r="C47" s="6" t="s">
        <v>620</v>
      </c>
      <c r="D47" s="6" t="s">
        <v>737</v>
      </c>
      <c r="E47" s="6" t="s">
        <v>622</v>
      </c>
      <c r="F47" s="6" t="s">
        <v>18</v>
      </c>
      <c r="G47" s="6" t="s">
        <v>623</v>
      </c>
      <c r="H47" s="6" t="s">
        <v>19</v>
      </c>
      <c r="I47" s="6" t="s">
        <v>624</v>
      </c>
      <c r="J47" s="6" t="s">
        <v>625</v>
      </c>
      <c r="K47" s="6" t="s">
        <v>19</v>
      </c>
      <c r="L47" s="6" t="s">
        <v>623</v>
      </c>
      <c r="M47" s="6" t="s">
        <v>738</v>
      </c>
      <c r="N47" s="6" t="s">
        <v>739</v>
      </c>
      <c r="O47" s="6" t="s">
        <v>628</v>
      </c>
      <c r="P47" s="6" t="s">
        <v>628</v>
      </c>
      <c r="Q47" s="6" t="s">
        <v>624</v>
      </c>
      <c r="R47" s="6" t="s">
        <v>21</v>
      </c>
    </row>
    <row r="48" spans="1:18" x14ac:dyDescent="0.25">
      <c r="A48" s="6" t="s">
        <v>740</v>
      </c>
      <c r="B48" s="6" t="s">
        <v>1257</v>
      </c>
      <c r="C48" s="6" t="s">
        <v>620</v>
      </c>
      <c r="D48" s="6" t="s">
        <v>621</v>
      </c>
      <c r="E48" s="6" t="s">
        <v>622</v>
      </c>
      <c r="F48" s="6" t="s">
        <v>18</v>
      </c>
      <c r="G48" s="6" t="s">
        <v>623</v>
      </c>
      <c r="H48" s="6" t="s">
        <v>19</v>
      </c>
      <c r="I48" s="6" t="s">
        <v>624</v>
      </c>
      <c r="J48" s="6" t="s">
        <v>625</v>
      </c>
      <c r="K48" s="6" t="s">
        <v>19</v>
      </c>
      <c r="L48" s="6" t="s">
        <v>623</v>
      </c>
      <c r="M48" s="6" t="s">
        <v>741</v>
      </c>
      <c r="N48" s="6" t="s">
        <v>742</v>
      </c>
      <c r="O48" s="6" t="s">
        <v>628</v>
      </c>
      <c r="P48" s="6" t="s">
        <v>628</v>
      </c>
      <c r="Q48" s="6" t="s">
        <v>624</v>
      </c>
      <c r="R48" s="6" t="s">
        <v>21</v>
      </c>
    </row>
    <row r="49" spans="1:18" x14ac:dyDescent="0.25">
      <c r="A49" s="6" t="s">
        <v>743</v>
      </c>
      <c r="B49" s="6" t="s">
        <v>1258</v>
      </c>
      <c r="C49" s="6" t="s">
        <v>620</v>
      </c>
      <c r="D49" s="6" t="s">
        <v>621</v>
      </c>
      <c r="E49" s="6" t="s">
        <v>622</v>
      </c>
      <c r="F49" s="6" t="s">
        <v>18</v>
      </c>
      <c r="G49" s="6" t="s">
        <v>623</v>
      </c>
      <c r="H49" s="6" t="s">
        <v>19</v>
      </c>
      <c r="I49" s="6" t="s">
        <v>624</v>
      </c>
      <c r="J49" s="6" t="s">
        <v>625</v>
      </c>
      <c r="K49" s="6" t="s">
        <v>19</v>
      </c>
      <c r="L49" s="6" t="s">
        <v>623</v>
      </c>
      <c r="M49" s="6" t="s">
        <v>744</v>
      </c>
      <c r="N49" s="6" t="s">
        <v>745</v>
      </c>
      <c r="O49" s="6" t="s">
        <v>628</v>
      </c>
      <c r="P49" s="6" t="s">
        <v>628</v>
      </c>
      <c r="Q49" s="6" t="s">
        <v>624</v>
      </c>
      <c r="R49" s="6" t="s">
        <v>21</v>
      </c>
    </row>
    <row r="50" spans="1:18" x14ac:dyDescent="0.25">
      <c r="A50" s="6" t="s">
        <v>50</v>
      </c>
      <c r="B50" s="6" t="s">
        <v>189</v>
      </c>
      <c r="C50" s="6" t="s">
        <v>620</v>
      </c>
      <c r="D50" s="6" t="s">
        <v>632</v>
      </c>
      <c r="E50" s="6" t="s">
        <v>622</v>
      </c>
      <c r="F50" s="6" t="s">
        <v>18</v>
      </c>
      <c r="G50" s="6" t="s">
        <v>623</v>
      </c>
      <c r="H50" s="6" t="s">
        <v>19</v>
      </c>
      <c r="I50" s="6" t="s">
        <v>624</v>
      </c>
      <c r="J50" s="6" t="s">
        <v>625</v>
      </c>
      <c r="K50" s="6" t="s">
        <v>19</v>
      </c>
      <c r="L50" s="6" t="s">
        <v>623</v>
      </c>
      <c r="M50" s="6" t="s">
        <v>746</v>
      </c>
      <c r="N50" s="6" t="s">
        <v>747</v>
      </c>
      <c r="O50" s="6" t="s">
        <v>628</v>
      </c>
      <c r="P50" s="6" t="s">
        <v>628</v>
      </c>
      <c r="Q50" s="6" t="s">
        <v>624</v>
      </c>
      <c r="R50" s="6" t="s">
        <v>21</v>
      </c>
    </row>
    <row r="51" spans="1:18" x14ac:dyDescent="0.25">
      <c r="A51" s="6" t="s">
        <v>748</v>
      </c>
      <c r="B51" s="6" t="s">
        <v>1259</v>
      </c>
      <c r="C51" s="6" t="s">
        <v>620</v>
      </c>
      <c r="D51" s="6" t="s">
        <v>749</v>
      </c>
      <c r="E51" s="6" t="s">
        <v>622</v>
      </c>
      <c r="F51" s="6" t="s">
        <v>18</v>
      </c>
      <c r="G51" s="6" t="s">
        <v>623</v>
      </c>
      <c r="H51" s="6" t="s">
        <v>19</v>
      </c>
      <c r="I51" s="6" t="s">
        <v>624</v>
      </c>
      <c r="J51" s="6" t="s">
        <v>625</v>
      </c>
      <c r="K51" s="6" t="s">
        <v>19</v>
      </c>
      <c r="L51" s="6" t="s">
        <v>623</v>
      </c>
      <c r="M51" s="6" t="s">
        <v>750</v>
      </c>
      <c r="N51" s="6" t="s">
        <v>751</v>
      </c>
      <c r="O51" s="6" t="s">
        <v>628</v>
      </c>
      <c r="P51" s="6" t="s">
        <v>628</v>
      </c>
      <c r="Q51" s="6" t="s">
        <v>624</v>
      </c>
      <c r="R51" s="6" t="s">
        <v>21</v>
      </c>
    </row>
    <row r="52" spans="1:18" x14ac:dyDescent="0.25">
      <c r="A52" s="6" t="s">
        <v>752</v>
      </c>
      <c r="B52" s="6" t="s">
        <v>1260</v>
      </c>
      <c r="C52" s="6" t="s">
        <v>620</v>
      </c>
      <c r="D52" s="6" t="s">
        <v>621</v>
      </c>
      <c r="E52" s="6" t="s">
        <v>622</v>
      </c>
      <c r="F52" s="6" t="s">
        <v>18</v>
      </c>
      <c r="G52" s="6" t="s">
        <v>623</v>
      </c>
      <c r="H52" s="6" t="s">
        <v>19</v>
      </c>
      <c r="I52" s="6" t="s">
        <v>624</v>
      </c>
      <c r="J52" s="6" t="s">
        <v>625</v>
      </c>
      <c r="K52" s="6" t="s">
        <v>19</v>
      </c>
      <c r="L52" s="6" t="s">
        <v>623</v>
      </c>
      <c r="M52" s="6" t="s">
        <v>753</v>
      </c>
      <c r="N52" s="6" t="s">
        <v>754</v>
      </c>
      <c r="O52" s="6" t="s">
        <v>628</v>
      </c>
      <c r="P52" s="6" t="s">
        <v>628</v>
      </c>
      <c r="Q52" s="6" t="s">
        <v>624</v>
      </c>
      <c r="R52" s="6" t="s">
        <v>21</v>
      </c>
    </row>
    <row r="53" spans="1:18" x14ac:dyDescent="0.25">
      <c r="A53" s="6" t="s">
        <v>51</v>
      </c>
      <c r="B53" s="6" t="s">
        <v>190</v>
      </c>
      <c r="C53" s="6" t="s">
        <v>620</v>
      </c>
      <c r="D53" s="6" t="s">
        <v>621</v>
      </c>
      <c r="E53" s="6" t="s">
        <v>622</v>
      </c>
      <c r="F53" s="6" t="s">
        <v>18</v>
      </c>
      <c r="G53" s="6" t="s">
        <v>623</v>
      </c>
      <c r="H53" s="6" t="s">
        <v>19</v>
      </c>
      <c r="I53" s="6" t="s">
        <v>624</v>
      </c>
      <c r="J53" s="6" t="s">
        <v>625</v>
      </c>
      <c r="K53" s="6" t="s">
        <v>19</v>
      </c>
      <c r="L53" s="6" t="s">
        <v>623</v>
      </c>
      <c r="M53" s="6" t="s">
        <v>755</v>
      </c>
      <c r="N53" s="6" t="s">
        <v>756</v>
      </c>
      <c r="O53" s="6" t="s">
        <v>628</v>
      </c>
      <c r="P53" s="6" t="s">
        <v>628</v>
      </c>
      <c r="Q53" s="6" t="s">
        <v>624</v>
      </c>
      <c r="R53" s="6" t="s">
        <v>21</v>
      </c>
    </row>
    <row r="54" spans="1:18" x14ac:dyDescent="0.25">
      <c r="A54" s="6" t="s">
        <v>52</v>
      </c>
      <c r="B54" s="6" t="s">
        <v>191</v>
      </c>
      <c r="C54" s="6" t="s">
        <v>620</v>
      </c>
      <c r="D54" s="6" t="s">
        <v>757</v>
      </c>
      <c r="E54" s="6" t="s">
        <v>622</v>
      </c>
      <c r="F54" s="6" t="s">
        <v>18</v>
      </c>
      <c r="G54" s="6" t="s">
        <v>623</v>
      </c>
      <c r="H54" s="6" t="s">
        <v>19</v>
      </c>
      <c r="I54" s="6" t="s">
        <v>624</v>
      </c>
      <c r="J54" s="6" t="s">
        <v>625</v>
      </c>
      <c r="K54" s="6" t="s">
        <v>19</v>
      </c>
      <c r="L54" s="6" t="s">
        <v>623</v>
      </c>
      <c r="M54" s="6" t="s">
        <v>758</v>
      </c>
      <c r="N54" s="6" t="s">
        <v>759</v>
      </c>
      <c r="O54" s="6" t="s">
        <v>628</v>
      </c>
      <c r="P54" s="6" t="s">
        <v>628</v>
      </c>
      <c r="Q54" s="6" t="s">
        <v>624</v>
      </c>
      <c r="R54" s="6" t="s">
        <v>21</v>
      </c>
    </row>
    <row r="55" spans="1:18" x14ac:dyDescent="0.25">
      <c r="A55" s="6" t="s">
        <v>53</v>
      </c>
      <c r="B55" s="6" t="s">
        <v>192</v>
      </c>
      <c r="C55" s="6" t="s">
        <v>620</v>
      </c>
      <c r="D55" s="6" t="s">
        <v>635</v>
      </c>
      <c r="E55" s="6" t="s">
        <v>622</v>
      </c>
      <c r="F55" s="6" t="s">
        <v>18</v>
      </c>
      <c r="G55" s="6" t="s">
        <v>623</v>
      </c>
      <c r="H55" s="6" t="s">
        <v>19</v>
      </c>
      <c r="I55" s="6" t="s">
        <v>624</v>
      </c>
      <c r="J55" s="6" t="s">
        <v>625</v>
      </c>
      <c r="K55" s="6" t="s">
        <v>19</v>
      </c>
      <c r="L55" s="6" t="s">
        <v>623</v>
      </c>
      <c r="M55" s="6" t="s">
        <v>760</v>
      </c>
      <c r="N55" s="6" t="s">
        <v>761</v>
      </c>
      <c r="O55" s="6" t="s">
        <v>628</v>
      </c>
      <c r="P55" s="6" t="s">
        <v>628</v>
      </c>
      <c r="Q55" s="6" t="s">
        <v>624</v>
      </c>
      <c r="R55" s="6" t="s">
        <v>21</v>
      </c>
    </row>
    <row r="56" spans="1:18" x14ac:dyDescent="0.25">
      <c r="A56" s="6" t="s">
        <v>54</v>
      </c>
      <c r="B56" s="6" t="s">
        <v>193</v>
      </c>
      <c r="C56" s="6" t="s">
        <v>620</v>
      </c>
      <c r="D56" s="6" t="s">
        <v>621</v>
      </c>
      <c r="E56" s="6" t="s">
        <v>622</v>
      </c>
      <c r="F56" s="6" t="s">
        <v>18</v>
      </c>
      <c r="G56" s="6" t="s">
        <v>623</v>
      </c>
      <c r="H56" s="6" t="s">
        <v>19</v>
      </c>
      <c r="I56" s="6" t="s">
        <v>624</v>
      </c>
      <c r="J56" s="6" t="s">
        <v>625</v>
      </c>
      <c r="K56" s="6" t="s">
        <v>19</v>
      </c>
      <c r="L56" s="6" t="s">
        <v>623</v>
      </c>
      <c r="M56" s="6" t="s">
        <v>762</v>
      </c>
      <c r="N56" s="6" t="s">
        <v>763</v>
      </c>
      <c r="O56" s="6" t="s">
        <v>628</v>
      </c>
      <c r="P56" s="6" t="s">
        <v>628</v>
      </c>
      <c r="Q56" s="6" t="s">
        <v>624</v>
      </c>
      <c r="R56" s="6" t="s">
        <v>21</v>
      </c>
    </row>
    <row r="57" spans="1:18" x14ac:dyDescent="0.25">
      <c r="A57" s="6" t="s">
        <v>55</v>
      </c>
      <c r="B57" s="6" t="s">
        <v>194</v>
      </c>
      <c r="C57" s="6" t="s">
        <v>620</v>
      </c>
      <c r="D57" s="6" t="s">
        <v>621</v>
      </c>
      <c r="E57" s="6" t="s">
        <v>622</v>
      </c>
      <c r="F57" s="6" t="s">
        <v>18</v>
      </c>
      <c r="G57" s="6" t="s">
        <v>623</v>
      </c>
      <c r="H57" s="6" t="s">
        <v>19</v>
      </c>
      <c r="I57" s="6" t="s">
        <v>624</v>
      </c>
      <c r="J57" s="6" t="s">
        <v>625</v>
      </c>
      <c r="K57" s="6" t="s">
        <v>19</v>
      </c>
      <c r="L57" s="6" t="s">
        <v>623</v>
      </c>
      <c r="M57" s="6" t="s">
        <v>764</v>
      </c>
      <c r="N57" s="6" t="s">
        <v>765</v>
      </c>
      <c r="O57" s="6" t="s">
        <v>628</v>
      </c>
      <c r="P57" s="6" t="s">
        <v>628</v>
      </c>
      <c r="Q57" s="6" t="s">
        <v>624</v>
      </c>
      <c r="R57" s="6" t="s">
        <v>21</v>
      </c>
    </row>
    <row r="58" spans="1:18" x14ac:dyDescent="0.25">
      <c r="A58" s="6" t="s">
        <v>766</v>
      </c>
      <c r="B58" s="6" t="s">
        <v>1261</v>
      </c>
      <c r="C58" s="6" t="s">
        <v>620</v>
      </c>
      <c r="D58" s="6" t="s">
        <v>621</v>
      </c>
      <c r="E58" s="6" t="s">
        <v>622</v>
      </c>
      <c r="F58" s="6" t="s">
        <v>18</v>
      </c>
      <c r="G58" s="6" t="s">
        <v>623</v>
      </c>
      <c r="H58" s="6" t="s">
        <v>19</v>
      </c>
      <c r="I58" s="6" t="s">
        <v>624</v>
      </c>
      <c r="J58" s="6" t="s">
        <v>625</v>
      </c>
      <c r="K58" s="6" t="s">
        <v>19</v>
      </c>
      <c r="L58" s="6" t="s">
        <v>623</v>
      </c>
      <c r="M58" s="6" t="s">
        <v>767</v>
      </c>
      <c r="N58" s="6" t="s">
        <v>768</v>
      </c>
      <c r="O58" s="6" t="s">
        <v>628</v>
      </c>
      <c r="P58" s="6" t="s">
        <v>628</v>
      </c>
      <c r="Q58" s="6" t="s">
        <v>624</v>
      </c>
      <c r="R58" s="6" t="s">
        <v>21</v>
      </c>
    </row>
    <row r="59" spans="1:18" x14ac:dyDescent="0.25">
      <c r="A59" s="6" t="s">
        <v>769</v>
      </c>
      <c r="B59" s="6" t="s">
        <v>1262</v>
      </c>
      <c r="C59" s="6" t="s">
        <v>620</v>
      </c>
      <c r="D59" s="6" t="s">
        <v>621</v>
      </c>
      <c r="E59" s="6" t="s">
        <v>622</v>
      </c>
      <c r="F59" s="6" t="s">
        <v>18</v>
      </c>
      <c r="G59" s="6" t="s">
        <v>623</v>
      </c>
      <c r="H59" s="6" t="s">
        <v>19</v>
      </c>
      <c r="I59" s="6" t="s">
        <v>624</v>
      </c>
      <c r="J59" s="6" t="s">
        <v>625</v>
      </c>
      <c r="K59" s="6" t="s">
        <v>19</v>
      </c>
      <c r="L59" s="6" t="s">
        <v>623</v>
      </c>
      <c r="M59" s="6" t="s">
        <v>770</v>
      </c>
      <c r="N59" s="6" t="s">
        <v>771</v>
      </c>
      <c r="O59" s="6" t="s">
        <v>628</v>
      </c>
      <c r="P59" s="6" t="s">
        <v>628</v>
      </c>
      <c r="Q59" s="6" t="s">
        <v>624</v>
      </c>
      <c r="R59" s="6" t="s">
        <v>21</v>
      </c>
    </row>
    <row r="60" spans="1:18" x14ac:dyDescent="0.25">
      <c r="A60" s="6" t="s">
        <v>56</v>
      </c>
      <c r="B60" s="6" t="s">
        <v>196</v>
      </c>
      <c r="C60" s="6" t="s">
        <v>620</v>
      </c>
      <c r="D60" s="6" t="s">
        <v>621</v>
      </c>
      <c r="E60" s="6" t="s">
        <v>622</v>
      </c>
      <c r="F60" s="6" t="s">
        <v>18</v>
      </c>
      <c r="G60" s="6" t="s">
        <v>623</v>
      </c>
      <c r="H60" s="6" t="s">
        <v>19</v>
      </c>
      <c r="I60" s="6" t="s">
        <v>624</v>
      </c>
      <c r="J60" s="6" t="s">
        <v>625</v>
      </c>
      <c r="K60" s="6" t="s">
        <v>19</v>
      </c>
      <c r="L60" s="6" t="s">
        <v>623</v>
      </c>
      <c r="M60" s="6" t="s">
        <v>772</v>
      </c>
      <c r="N60" s="6" t="s">
        <v>773</v>
      </c>
      <c r="O60" s="6" t="s">
        <v>628</v>
      </c>
      <c r="P60" s="6" t="s">
        <v>628</v>
      </c>
      <c r="Q60" s="6" t="s">
        <v>624</v>
      </c>
      <c r="R60" s="6" t="s">
        <v>21</v>
      </c>
    </row>
    <row r="61" spans="1:18" x14ac:dyDescent="0.25">
      <c r="A61" s="6" t="s">
        <v>57</v>
      </c>
      <c r="B61" s="6" t="s">
        <v>197</v>
      </c>
      <c r="C61" s="6" t="s">
        <v>620</v>
      </c>
      <c r="D61" s="6" t="s">
        <v>621</v>
      </c>
      <c r="E61" s="6" t="s">
        <v>622</v>
      </c>
      <c r="F61" s="6" t="s">
        <v>18</v>
      </c>
      <c r="G61" s="6" t="s">
        <v>623</v>
      </c>
      <c r="H61" s="6" t="s">
        <v>19</v>
      </c>
      <c r="I61" s="6" t="s">
        <v>624</v>
      </c>
      <c r="J61" s="6" t="s">
        <v>625</v>
      </c>
      <c r="K61" s="6" t="s">
        <v>19</v>
      </c>
      <c r="L61" s="6" t="s">
        <v>623</v>
      </c>
      <c r="M61" s="6" t="s">
        <v>774</v>
      </c>
      <c r="N61" s="6" t="s">
        <v>775</v>
      </c>
      <c r="O61" s="6" t="s">
        <v>628</v>
      </c>
      <c r="P61" s="6" t="s">
        <v>628</v>
      </c>
      <c r="Q61" s="6" t="s">
        <v>624</v>
      </c>
      <c r="R61" s="6" t="s">
        <v>21</v>
      </c>
    </row>
    <row r="62" spans="1:18" x14ac:dyDescent="0.25">
      <c r="A62" s="6" t="s">
        <v>58</v>
      </c>
      <c r="B62" s="6" t="s">
        <v>198</v>
      </c>
      <c r="C62" s="6" t="s">
        <v>620</v>
      </c>
      <c r="D62" s="6" t="s">
        <v>621</v>
      </c>
      <c r="E62" s="6" t="s">
        <v>622</v>
      </c>
      <c r="F62" s="6" t="s">
        <v>18</v>
      </c>
      <c r="G62" s="6" t="s">
        <v>623</v>
      </c>
      <c r="H62" s="6" t="s">
        <v>19</v>
      </c>
      <c r="I62" s="6" t="s">
        <v>624</v>
      </c>
      <c r="J62" s="6" t="s">
        <v>625</v>
      </c>
      <c r="K62" s="6" t="s">
        <v>19</v>
      </c>
      <c r="L62" s="6" t="s">
        <v>623</v>
      </c>
      <c r="M62" s="6" t="s">
        <v>776</v>
      </c>
      <c r="N62" s="6" t="s">
        <v>777</v>
      </c>
      <c r="O62" s="6" t="s">
        <v>628</v>
      </c>
      <c r="P62" s="6" t="s">
        <v>628</v>
      </c>
      <c r="Q62" s="6" t="s">
        <v>624</v>
      </c>
      <c r="R62" s="6" t="s">
        <v>21</v>
      </c>
    </row>
    <row r="63" spans="1:18" x14ac:dyDescent="0.25">
      <c r="A63" s="6" t="s">
        <v>778</v>
      </c>
      <c r="B63" s="6" t="s">
        <v>1263</v>
      </c>
      <c r="C63" s="6" t="s">
        <v>620</v>
      </c>
      <c r="D63" s="6" t="s">
        <v>621</v>
      </c>
      <c r="E63" s="6" t="s">
        <v>622</v>
      </c>
      <c r="F63" s="6" t="s">
        <v>18</v>
      </c>
      <c r="G63" s="6" t="s">
        <v>623</v>
      </c>
      <c r="H63" s="6" t="s">
        <v>19</v>
      </c>
      <c r="I63" s="6" t="s">
        <v>624</v>
      </c>
      <c r="J63" s="6" t="s">
        <v>625</v>
      </c>
      <c r="K63" s="6" t="s">
        <v>19</v>
      </c>
      <c r="L63" s="6" t="s">
        <v>623</v>
      </c>
      <c r="M63" s="6" t="s">
        <v>779</v>
      </c>
      <c r="N63" s="6" t="s">
        <v>780</v>
      </c>
      <c r="O63" s="6" t="s">
        <v>628</v>
      </c>
      <c r="P63" s="6" t="s">
        <v>628</v>
      </c>
      <c r="Q63" s="6" t="s">
        <v>624</v>
      </c>
      <c r="R63" s="6" t="s">
        <v>21</v>
      </c>
    </row>
    <row r="64" spans="1:18" x14ac:dyDescent="0.25">
      <c r="A64" s="6" t="s">
        <v>446</v>
      </c>
      <c r="B64" s="6" t="s">
        <v>195</v>
      </c>
      <c r="C64" s="6" t="s">
        <v>620</v>
      </c>
      <c r="D64" s="6" t="s">
        <v>621</v>
      </c>
      <c r="E64" s="6" t="s">
        <v>622</v>
      </c>
      <c r="F64" s="6" t="s">
        <v>18</v>
      </c>
      <c r="G64" s="6" t="s">
        <v>623</v>
      </c>
      <c r="H64" s="6" t="s">
        <v>19</v>
      </c>
      <c r="I64" s="6" t="s">
        <v>624</v>
      </c>
      <c r="J64" s="6" t="s">
        <v>625</v>
      </c>
      <c r="K64" s="6" t="s">
        <v>19</v>
      </c>
      <c r="L64" s="6" t="s">
        <v>623</v>
      </c>
      <c r="M64" s="6" t="s">
        <v>781</v>
      </c>
      <c r="N64" s="6" t="s">
        <v>782</v>
      </c>
      <c r="O64" s="6" t="s">
        <v>628</v>
      </c>
      <c r="P64" s="6" t="s">
        <v>628</v>
      </c>
      <c r="Q64" s="6" t="s">
        <v>624</v>
      </c>
      <c r="R64" s="6" t="s">
        <v>21</v>
      </c>
    </row>
    <row r="65" spans="1:18" x14ac:dyDescent="0.25">
      <c r="A65" s="6" t="s">
        <v>783</v>
      </c>
      <c r="B65" s="6" t="s">
        <v>1264</v>
      </c>
      <c r="C65" s="6" t="s">
        <v>620</v>
      </c>
      <c r="D65" s="6" t="s">
        <v>621</v>
      </c>
      <c r="E65" s="6" t="s">
        <v>622</v>
      </c>
      <c r="F65" s="6" t="s">
        <v>18</v>
      </c>
      <c r="G65" s="6" t="s">
        <v>623</v>
      </c>
      <c r="H65" s="6" t="s">
        <v>19</v>
      </c>
      <c r="I65" s="6" t="s">
        <v>624</v>
      </c>
      <c r="J65" s="6" t="s">
        <v>625</v>
      </c>
      <c r="K65" s="6" t="s">
        <v>19</v>
      </c>
      <c r="L65" s="6" t="s">
        <v>623</v>
      </c>
      <c r="M65" s="6" t="s">
        <v>784</v>
      </c>
      <c r="N65" s="6" t="s">
        <v>785</v>
      </c>
      <c r="O65" s="6" t="s">
        <v>628</v>
      </c>
      <c r="P65" s="6" t="s">
        <v>628</v>
      </c>
      <c r="Q65" s="6" t="s">
        <v>624</v>
      </c>
      <c r="R65" s="6" t="s">
        <v>21</v>
      </c>
    </row>
    <row r="66" spans="1:18" x14ac:dyDescent="0.25">
      <c r="A66" s="6" t="s">
        <v>59</v>
      </c>
      <c r="B66" s="6" t="s">
        <v>199</v>
      </c>
      <c r="C66" s="6" t="s">
        <v>620</v>
      </c>
      <c r="D66" s="6" t="s">
        <v>621</v>
      </c>
      <c r="E66" s="6" t="s">
        <v>622</v>
      </c>
      <c r="F66" s="6" t="s">
        <v>18</v>
      </c>
      <c r="G66" s="6" t="s">
        <v>623</v>
      </c>
      <c r="H66" s="6" t="s">
        <v>19</v>
      </c>
      <c r="I66" s="6" t="s">
        <v>624</v>
      </c>
      <c r="J66" s="6" t="s">
        <v>625</v>
      </c>
      <c r="K66" s="6" t="s">
        <v>19</v>
      </c>
      <c r="L66" s="6" t="s">
        <v>623</v>
      </c>
      <c r="M66" s="6" t="s">
        <v>786</v>
      </c>
      <c r="N66" s="6" t="s">
        <v>787</v>
      </c>
      <c r="O66" s="6" t="s">
        <v>628</v>
      </c>
      <c r="P66" s="6" t="s">
        <v>628</v>
      </c>
      <c r="Q66" s="6" t="s">
        <v>624</v>
      </c>
      <c r="R66" s="6" t="s">
        <v>21</v>
      </c>
    </row>
    <row r="67" spans="1:18" x14ac:dyDescent="0.25">
      <c r="A67" s="6" t="s">
        <v>788</v>
      </c>
      <c r="B67" s="6" t="s">
        <v>1265</v>
      </c>
      <c r="C67" s="6" t="s">
        <v>620</v>
      </c>
      <c r="D67" s="6" t="s">
        <v>621</v>
      </c>
      <c r="E67" s="6" t="s">
        <v>622</v>
      </c>
      <c r="F67" s="6" t="s">
        <v>18</v>
      </c>
      <c r="G67" s="6" t="s">
        <v>623</v>
      </c>
      <c r="H67" s="6" t="s">
        <v>19</v>
      </c>
      <c r="I67" s="6" t="s">
        <v>624</v>
      </c>
      <c r="J67" s="6" t="s">
        <v>625</v>
      </c>
      <c r="K67" s="6" t="s">
        <v>19</v>
      </c>
      <c r="L67" s="6" t="s">
        <v>623</v>
      </c>
      <c r="M67" s="6" t="s">
        <v>789</v>
      </c>
      <c r="N67" s="6" t="s">
        <v>790</v>
      </c>
      <c r="O67" s="6" t="s">
        <v>628</v>
      </c>
      <c r="P67" s="6" t="s">
        <v>628</v>
      </c>
      <c r="Q67" s="6" t="s">
        <v>624</v>
      </c>
      <c r="R67" s="6" t="s">
        <v>21</v>
      </c>
    </row>
    <row r="68" spans="1:18" x14ac:dyDescent="0.25">
      <c r="A68" s="6" t="s">
        <v>60</v>
      </c>
      <c r="B68" s="6" t="s">
        <v>200</v>
      </c>
      <c r="C68" s="6" t="s">
        <v>620</v>
      </c>
      <c r="D68" s="6" t="s">
        <v>632</v>
      </c>
      <c r="E68" s="6" t="s">
        <v>622</v>
      </c>
      <c r="F68" s="6" t="s">
        <v>18</v>
      </c>
      <c r="G68" s="6" t="s">
        <v>623</v>
      </c>
      <c r="H68" s="6" t="s">
        <v>19</v>
      </c>
      <c r="I68" s="6" t="s">
        <v>624</v>
      </c>
      <c r="J68" s="6" t="s">
        <v>625</v>
      </c>
      <c r="K68" s="6" t="s">
        <v>19</v>
      </c>
      <c r="L68" s="6" t="s">
        <v>623</v>
      </c>
      <c r="M68" s="6" t="s">
        <v>791</v>
      </c>
      <c r="N68" s="6" t="s">
        <v>792</v>
      </c>
      <c r="O68" s="6" t="s">
        <v>628</v>
      </c>
      <c r="P68" s="6" t="s">
        <v>628</v>
      </c>
      <c r="Q68" s="6" t="s">
        <v>624</v>
      </c>
      <c r="R68" s="6" t="s">
        <v>21</v>
      </c>
    </row>
    <row r="69" spans="1:18" x14ac:dyDescent="0.25">
      <c r="A69" s="6" t="s">
        <v>793</v>
      </c>
      <c r="B69" s="6" t="s">
        <v>1266</v>
      </c>
      <c r="C69" s="6" t="s">
        <v>620</v>
      </c>
      <c r="D69" s="6" t="s">
        <v>632</v>
      </c>
      <c r="E69" s="6" t="s">
        <v>622</v>
      </c>
      <c r="F69" s="6" t="s">
        <v>18</v>
      </c>
      <c r="G69" s="6" t="s">
        <v>623</v>
      </c>
      <c r="H69" s="6" t="s">
        <v>19</v>
      </c>
      <c r="I69" s="6" t="s">
        <v>624</v>
      </c>
      <c r="J69" s="6" t="s">
        <v>625</v>
      </c>
      <c r="K69" s="6" t="s">
        <v>19</v>
      </c>
      <c r="L69" s="6" t="s">
        <v>623</v>
      </c>
      <c r="M69" s="6" t="s">
        <v>794</v>
      </c>
      <c r="N69" s="6" t="s">
        <v>795</v>
      </c>
      <c r="O69" s="6" t="s">
        <v>628</v>
      </c>
      <c r="P69" s="6" t="s">
        <v>628</v>
      </c>
      <c r="Q69" s="6" t="s">
        <v>624</v>
      </c>
      <c r="R69" s="6" t="s">
        <v>21</v>
      </c>
    </row>
    <row r="70" spans="1:18" x14ac:dyDescent="0.25">
      <c r="A70" s="6" t="s">
        <v>796</v>
      </c>
      <c r="B70" s="6" t="s">
        <v>1267</v>
      </c>
      <c r="C70" s="6" t="s">
        <v>620</v>
      </c>
      <c r="D70" s="6" t="s">
        <v>621</v>
      </c>
      <c r="E70" s="6" t="s">
        <v>622</v>
      </c>
      <c r="F70" s="6" t="s">
        <v>18</v>
      </c>
      <c r="G70" s="6" t="s">
        <v>623</v>
      </c>
      <c r="H70" s="6" t="s">
        <v>19</v>
      </c>
      <c r="I70" s="6" t="s">
        <v>624</v>
      </c>
      <c r="J70" s="6" t="s">
        <v>625</v>
      </c>
      <c r="K70" s="6" t="s">
        <v>19</v>
      </c>
      <c r="L70" s="6" t="s">
        <v>623</v>
      </c>
      <c r="M70" s="6" t="s">
        <v>797</v>
      </c>
      <c r="N70" s="6" t="s">
        <v>798</v>
      </c>
      <c r="O70" s="6" t="s">
        <v>628</v>
      </c>
      <c r="P70" s="6" t="s">
        <v>628</v>
      </c>
      <c r="Q70" s="6" t="s">
        <v>624</v>
      </c>
      <c r="R70" s="6" t="s">
        <v>21</v>
      </c>
    </row>
    <row r="71" spans="1:18" x14ac:dyDescent="0.25">
      <c r="A71" s="6" t="s">
        <v>61</v>
      </c>
      <c r="B71" s="6" t="s">
        <v>201</v>
      </c>
      <c r="C71" s="6" t="s">
        <v>620</v>
      </c>
      <c r="D71" s="6" t="s">
        <v>621</v>
      </c>
      <c r="E71" s="6" t="s">
        <v>622</v>
      </c>
      <c r="F71" s="6" t="s">
        <v>18</v>
      </c>
      <c r="G71" s="6" t="s">
        <v>623</v>
      </c>
      <c r="H71" s="6" t="s">
        <v>19</v>
      </c>
      <c r="I71" s="6" t="s">
        <v>624</v>
      </c>
      <c r="J71" s="6" t="s">
        <v>625</v>
      </c>
      <c r="K71" s="6" t="s">
        <v>19</v>
      </c>
      <c r="L71" s="6" t="s">
        <v>623</v>
      </c>
      <c r="M71" s="6" t="s">
        <v>799</v>
      </c>
      <c r="N71" s="6" t="s">
        <v>800</v>
      </c>
      <c r="O71" s="6" t="s">
        <v>628</v>
      </c>
      <c r="P71" s="6" t="s">
        <v>628</v>
      </c>
      <c r="Q71" s="6" t="s">
        <v>624</v>
      </c>
      <c r="R71" s="6" t="s">
        <v>21</v>
      </c>
    </row>
    <row r="72" spans="1:18" x14ac:dyDescent="0.25">
      <c r="A72" s="6" t="s">
        <v>801</v>
      </c>
      <c r="B72" s="6" t="s">
        <v>1268</v>
      </c>
      <c r="C72" s="6" t="s">
        <v>620</v>
      </c>
      <c r="D72" s="6" t="s">
        <v>621</v>
      </c>
      <c r="E72" s="6" t="s">
        <v>622</v>
      </c>
      <c r="F72" s="6" t="s">
        <v>18</v>
      </c>
      <c r="G72" s="6" t="s">
        <v>623</v>
      </c>
      <c r="H72" s="6" t="s">
        <v>19</v>
      </c>
      <c r="I72" s="6" t="s">
        <v>624</v>
      </c>
      <c r="J72" s="6" t="s">
        <v>625</v>
      </c>
      <c r="K72" s="6" t="s">
        <v>19</v>
      </c>
      <c r="L72" s="6" t="s">
        <v>623</v>
      </c>
      <c r="M72" s="6" t="s">
        <v>802</v>
      </c>
      <c r="N72" s="6" t="s">
        <v>803</v>
      </c>
      <c r="O72" s="6" t="s">
        <v>628</v>
      </c>
      <c r="P72" s="6" t="s">
        <v>628</v>
      </c>
      <c r="Q72" s="6" t="s">
        <v>624</v>
      </c>
      <c r="R72" s="6" t="s">
        <v>21</v>
      </c>
    </row>
    <row r="73" spans="1:18" x14ac:dyDescent="0.25">
      <c r="A73" s="6" t="s">
        <v>62</v>
      </c>
      <c r="B73" s="6" t="s">
        <v>202</v>
      </c>
      <c r="C73" s="6" t="s">
        <v>620</v>
      </c>
      <c r="D73" s="6" t="s">
        <v>621</v>
      </c>
      <c r="E73" s="6" t="s">
        <v>622</v>
      </c>
      <c r="F73" s="6" t="s">
        <v>18</v>
      </c>
      <c r="G73" s="6" t="s">
        <v>623</v>
      </c>
      <c r="H73" s="6" t="s">
        <v>19</v>
      </c>
      <c r="I73" s="6" t="s">
        <v>624</v>
      </c>
      <c r="J73" s="6" t="s">
        <v>625</v>
      </c>
      <c r="K73" s="6" t="s">
        <v>19</v>
      </c>
      <c r="L73" s="6" t="s">
        <v>623</v>
      </c>
      <c r="M73" s="6" t="s">
        <v>804</v>
      </c>
      <c r="N73" s="6" t="s">
        <v>805</v>
      </c>
      <c r="O73" s="6" t="s">
        <v>628</v>
      </c>
      <c r="P73" s="6" t="s">
        <v>628</v>
      </c>
      <c r="Q73" s="6" t="s">
        <v>624</v>
      </c>
      <c r="R73" s="6" t="s">
        <v>21</v>
      </c>
    </row>
    <row r="74" spans="1:18" x14ac:dyDescent="0.25">
      <c r="A74" s="6" t="s">
        <v>63</v>
      </c>
      <c r="B74" s="6" t="s">
        <v>203</v>
      </c>
      <c r="C74" s="6" t="s">
        <v>620</v>
      </c>
      <c r="D74" s="6" t="s">
        <v>621</v>
      </c>
      <c r="E74" s="6" t="s">
        <v>622</v>
      </c>
      <c r="F74" s="6" t="s">
        <v>18</v>
      </c>
      <c r="G74" s="6" t="s">
        <v>623</v>
      </c>
      <c r="H74" s="6" t="s">
        <v>19</v>
      </c>
      <c r="I74" s="6" t="s">
        <v>624</v>
      </c>
      <c r="J74" s="6" t="s">
        <v>625</v>
      </c>
      <c r="K74" s="6" t="s">
        <v>19</v>
      </c>
      <c r="L74" s="6" t="s">
        <v>623</v>
      </c>
      <c r="M74" s="6" t="s">
        <v>806</v>
      </c>
      <c r="N74" s="6" t="s">
        <v>807</v>
      </c>
      <c r="O74" s="6" t="s">
        <v>628</v>
      </c>
      <c r="P74" s="6" t="s">
        <v>628</v>
      </c>
      <c r="Q74" s="6" t="s">
        <v>624</v>
      </c>
      <c r="R74" s="6" t="s">
        <v>21</v>
      </c>
    </row>
    <row r="75" spans="1:18" x14ac:dyDescent="0.25">
      <c r="A75" s="6" t="s">
        <v>64</v>
      </c>
      <c r="B75" s="6" t="s">
        <v>204</v>
      </c>
      <c r="C75" s="6" t="s">
        <v>620</v>
      </c>
      <c r="D75" s="6" t="s">
        <v>621</v>
      </c>
      <c r="E75" s="6" t="s">
        <v>622</v>
      </c>
      <c r="F75" s="6" t="s">
        <v>18</v>
      </c>
      <c r="G75" s="6" t="s">
        <v>623</v>
      </c>
      <c r="H75" s="6" t="s">
        <v>19</v>
      </c>
      <c r="I75" s="6" t="s">
        <v>624</v>
      </c>
      <c r="J75" s="6" t="s">
        <v>625</v>
      </c>
      <c r="K75" s="6" t="s">
        <v>19</v>
      </c>
      <c r="L75" s="6" t="s">
        <v>623</v>
      </c>
      <c r="M75" s="6" t="s">
        <v>808</v>
      </c>
      <c r="N75" s="6" t="s">
        <v>809</v>
      </c>
      <c r="O75" s="6" t="s">
        <v>628</v>
      </c>
      <c r="P75" s="6" t="s">
        <v>628</v>
      </c>
      <c r="Q75" s="6" t="s">
        <v>624</v>
      </c>
      <c r="R75" s="6" t="s">
        <v>21</v>
      </c>
    </row>
    <row r="76" spans="1:18" x14ac:dyDescent="0.25">
      <c r="A76" s="6" t="s">
        <v>810</v>
      </c>
      <c r="B76" s="6" t="s">
        <v>1269</v>
      </c>
      <c r="C76" s="6" t="s">
        <v>620</v>
      </c>
      <c r="D76" s="6" t="s">
        <v>621</v>
      </c>
      <c r="E76" s="6" t="s">
        <v>622</v>
      </c>
      <c r="F76" s="6" t="s">
        <v>18</v>
      </c>
      <c r="G76" s="6" t="s">
        <v>623</v>
      </c>
      <c r="H76" s="6" t="s">
        <v>19</v>
      </c>
      <c r="I76" s="6" t="s">
        <v>624</v>
      </c>
      <c r="J76" s="6" t="s">
        <v>625</v>
      </c>
      <c r="K76" s="6" t="s">
        <v>19</v>
      </c>
      <c r="L76" s="6" t="s">
        <v>623</v>
      </c>
      <c r="M76" s="6" t="s">
        <v>811</v>
      </c>
      <c r="N76" s="6" t="s">
        <v>812</v>
      </c>
      <c r="O76" s="6" t="s">
        <v>628</v>
      </c>
      <c r="P76" s="6" t="s">
        <v>628</v>
      </c>
      <c r="Q76" s="6" t="s">
        <v>624</v>
      </c>
      <c r="R76" s="6" t="s">
        <v>21</v>
      </c>
    </row>
    <row r="77" spans="1:18" x14ac:dyDescent="0.25">
      <c r="A77" s="6" t="s">
        <v>65</v>
      </c>
      <c r="B77" s="6" t="s">
        <v>205</v>
      </c>
      <c r="C77" s="6" t="s">
        <v>620</v>
      </c>
      <c r="D77" s="6" t="s">
        <v>635</v>
      </c>
      <c r="E77" s="6" t="s">
        <v>622</v>
      </c>
      <c r="F77" s="6" t="s">
        <v>18</v>
      </c>
      <c r="G77" s="6" t="s">
        <v>623</v>
      </c>
      <c r="H77" s="6" t="s">
        <v>19</v>
      </c>
      <c r="I77" s="6" t="s">
        <v>624</v>
      </c>
      <c r="J77" s="6" t="s">
        <v>625</v>
      </c>
      <c r="K77" s="6" t="s">
        <v>19</v>
      </c>
      <c r="L77" s="6" t="s">
        <v>623</v>
      </c>
      <c r="M77" s="6" t="s">
        <v>813</v>
      </c>
      <c r="N77" s="6" t="s">
        <v>814</v>
      </c>
      <c r="O77" s="6" t="s">
        <v>628</v>
      </c>
      <c r="P77" s="6" t="s">
        <v>628</v>
      </c>
      <c r="Q77" s="6" t="s">
        <v>624</v>
      </c>
      <c r="R77" s="6" t="s">
        <v>21</v>
      </c>
    </row>
    <row r="78" spans="1:18" x14ac:dyDescent="0.25">
      <c r="A78" s="6" t="s">
        <v>66</v>
      </c>
      <c r="B78" s="6" t="s">
        <v>206</v>
      </c>
      <c r="C78" s="6" t="s">
        <v>620</v>
      </c>
      <c r="D78" s="6" t="s">
        <v>621</v>
      </c>
      <c r="E78" s="6" t="s">
        <v>622</v>
      </c>
      <c r="F78" s="6" t="s">
        <v>18</v>
      </c>
      <c r="G78" s="6" t="s">
        <v>623</v>
      </c>
      <c r="H78" s="6" t="s">
        <v>19</v>
      </c>
      <c r="I78" s="6" t="s">
        <v>624</v>
      </c>
      <c r="J78" s="6" t="s">
        <v>625</v>
      </c>
      <c r="K78" s="6" t="s">
        <v>19</v>
      </c>
      <c r="L78" s="6" t="s">
        <v>623</v>
      </c>
      <c r="M78" s="6" t="s">
        <v>815</v>
      </c>
      <c r="N78" s="6" t="s">
        <v>816</v>
      </c>
      <c r="O78" s="6" t="s">
        <v>628</v>
      </c>
      <c r="P78" s="6" t="s">
        <v>628</v>
      </c>
      <c r="Q78" s="6" t="s">
        <v>624</v>
      </c>
      <c r="R78" s="6" t="s">
        <v>21</v>
      </c>
    </row>
    <row r="79" spans="1:18" x14ac:dyDescent="0.25">
      <c r="A79" s="6" t="s">
        <v>817</v>
      </c>
      <c r="B79" s="6" t="s">
        <v>1270</v>
      </c>
      <c r="C79" s="6" t="s">
        <v>620</v>
      </c>
      <c r="D79" s="6" t="s">
        <v>621</v>
      </c>
      <c r="E79" s="6" t="s">
        <v>622</v>
      </c>
      <c r="F79" s="6" t="s">
        <v>18</v>
      </c>
      <c r="G79" s="6" t="s">
        <v>623</v>
      </c>
      <c r="H79" s="6" t="s">
        <v>19</v>
      </c>
      <c r="I79" s="6" t="s">
        <v>624</v>
      </c>
      <c r="J79" s="6" t="s">
        <v>625</v>
      </c>
      <c r="K79" s="6" t="s">
        <v>19</v>
      </c>
      <c r="L79" s="6" t="s">
        <v>623</v>
      </c>
      <c r="M79" s="6" t="s">
        <v>818</v>
      </c>
      <c r="N79" s="6" t="s">
        <v>819</v>
      </c>
      <c r="O79" s="6" t="s">
        <v>628</v>
      </c>
      <c r="P79" s="6" t="s">
        <v>628</v>
      </c>
      <c r="Q79" s="6" t="s">
        <v>624</v>
      </c>
      <c r="R79" s="6" t="s">
        <v>21</v>
      </c>
    </row>
    <row r="80" spans="1:18" x14ac:dyDescent="0.25">
      <c r="A80" s="6" t="s">
        <v>67</v>
      </c>
      <c r="B80" s="6" t="s">
        <v>207</v>
      </c>
      <c r="C80" s="6" t="s">
        <v>620</v>
      </c>
      <c r="D80" s="6" t="s">
        <v>621</v>
      </c>
      <c r="E80" s="6" t="s">
        <v>622</v>
      </c>
      <c r="F80" s="6" t="s">
        <v>18</v>
      </c>
      <c r="G80" s="6" t="s">
        <v>623</v>
      </c>
      <c r="H80" s="6" t="s">
        <v>19</v>
      </c>
      <c r="I80" s="6" t="s">
        <v>624</v>
      </c>
      <c r="J80" s="6" t="s">
        <v>625</v>
      </c>
      <c r="K80" s="6" t="s">
        <v>19</v>
      </c>
      <c r="L80" s="6" t="s">
        <v>623</v>
      </c>
      <c r="M80" s="6" t="s">
        <v>820</v>
      </c>
      <c r="N80" s="6" t="s">
        <v>821</v>
      </c>
      <c r="O80" s="6" t="s">
        <v>628</v>
      </c>
      <c r="P80" s="6" t="s">
        <v>628</v>
      </c>
      <c r="Q80" s="6" t="s">
        <v>624</v>
      </c>
      <c r="R80" s="6" t="s">
        <v>21</v>
      </c>
    </row>
    <row r="81" spans="1:18" x14ac:dyDescent="0.25">
      <c r="A81" s="6" t="s">
        <v>68</v>
      </c>
      <c r="B81" s="6" t="s">
        <v>208</v>
      </c>
      <c r="C81" s="6" t="s">
        <v>620</v>
      </c>
      <c r="D81" s="6" t="s">
        <v>632</v>
      </c>
      <c r="E81" s="6" t="s">
        <v>622</v>
      </c>
      <c r="F81" s="6" t="s">
        <v>18</v>
      </c>
      <c r="G81" s="6" t="s">
        <v>623</v>
      </c>
      <c r="H81" s="6" t="s">
        <v>19</v>
      </c>
      <c r="I81" s="6" t="s">
        <v>624</v>
      </c>
      <c r="J81" s="6" t="s">
        <v>625</v>
      </c>
      <c r="K81" s="6" t="s">
        <v>19</v>
      </c>
      <c r="L81" s="6" t="s">
        <v>623</v>
      </c>
      <c r="M81" s="6" t="s">
        <v>822</v>
      </c>
      <c r="N81" s="6" t="s">
        <v>823</v>
      </c>
      <c r="O81" s="6" t="s">
        <v>628</v>
      </c>
      <c r="P81" s="6" t="s">
        <v>628</v>
      </c>
      <c r="Q81" s="6" t="s">
        <v>624</v>
      </c>
      <c r="R81" s="6" t="s">
        <v>21</v>
      </c>
    </row>
    <row r="82" spans="1:18" x14ac:dyDescent="0.25">
      <c r="A82" s="6" t="s">
        <v>69</v>
      </c>
      <c r="B82" s="6" t="s">
        <v>209</v>
      </c>
      <c r="C82" s="6" t="s">
        <v>620</v>
      </c>
      <c r="D82" s="6" t="s">
        <v>824</v>
      </c>
      <c r="E82" s="6" t="s">
        <v>622</v>
      </c>
      <c r="F82" s="6" t="s">
        <v>18</v>
      </c>
      <c r="G82" s="6" t="s">
        <v>623</v>
      </c>
      <c r="H82" s="6" t="s">
        <v>19</v>
      </c>
      <c r="I82" s="6" t="s">
        <v>624</v>
      </c>
      <c r="J82" s="6" t="s">
        <v>625</v>
      </c>
      <c r="K82" s="6" t="s">
        <v>19</v>
      </c>
      <c r="L82" s="6" t="s">
        <v>623</v>
      </c>
      <c r="M82" s="6" t="s">
        <v>825</v>
      </c>
      <c r="N82" s="6" t="s">
        <v>826</v>
      </c>
      <c r="O82" s="6" t="s">
        <v>628</v>
      </c>
      <c r="P82" s="6" t="s">
        <v>628</v>
      </c>
      <c r="Q82" s="6" t="s">
        <v>624</v>
      </c>
      <c r="R82" s="6" t="s">
        <v>21</v>
      </c>
    </row>
    <row r="83" spans="1:18" x14ac:dyDescent="0.25">
      <c r="A83" s="6" t="s">
        <v>827</v>
      </c>
      <c r="B83" s="6" t="s">
        <v>1271</v>
      </c>
      <c r="C83" s="6" t="s">
        <v>620</v>
      </c>
      <c r="D83" s="6" t="s">
        <v>652</v>
      </c>
      <c r="E83" s="6" t="s">
        <v>622</v>
      </c>
      <c r="F83" s="6" t="s">
        <v>18</v>
      </c>
      <c r="G83" s="6" t="s">
        <v>623</v>
      </c>
      <c r="H83" s="6" t="s">
        <v>19</v>
      </c>
      <c r="I83" s="6" t="s">
        <v>624</v>
      </c>
      <c r="J83" s="6" t="s">
        <v>625</v>
      </c>
      <c r="K83" s="6" t="s">
        <v>19</v>
      </c>
      <c r="L83" s="6" t="s">
        <v>623</v>
      </c>
      <c r="M83" s="6" t="s">
        <v>828</v>
      </c>
      <c r="N83" s="6" t="s">
        <v>829</v>
      </c>
      <c r="O83" s="6" t="s">
        <v>628</v>
      </c>
      <c r="P83" s="6" t="s">
        <v>628</v>
      </c>
      <c r="Q83" s="6" t="s">
        <v>624</v>
      </c>
      <c r="R83" s="6" t="s">
        <v>21</v>
      </c>
    </row>
    <row r="84" spans="1:18" x14ac:dyDescent="0.25">
      <c r="A84" s="6" t="s">
        <v>830</v>
      </c>
      <c r="B84" s="6" t="s">
        <v>1272</v>
      </c>
      <c r="C84" s="6" t="s">
        <v>620</v>
      </c>
      <c r="D84" s="6" t="s">
        <v>621</v>
      </c>
      <c r="E84" s="6" t="s">
        <v>622</v>
      </c>
      <c r="F84" s="6" t="s">
        <v>18</v>
      </c>
      <c r="G84" s="6" t="s">
        <v>623</v>
      </c>
      <c r="H84" s="6" t="s">
        <v>19</v>
      </c>
      <c r="I84" s="6" t="s">
        <v>624</v>
      </c>
      <c r="J84" s="6" t="s">
        <v>625</v>
      </c>
      <c r="K84" s="6" t="s">
        <v>19</v>
      </c>
      <c r="L84" s="6" t="s">
        <v>623</v>
      </c>
      <c r="M84" s="6" t="s">
        <v>831</v>
      </c>
      <c r="N84" s="6" t="s">
        <v>832</v>
      </c>
      <c r="O84" s="6" t="s">
        <v>628</v>
      </c>
      <c r="P84" s="6" t="s">
        <v>628</v>
      </c>
      <c r="Q84" s="6" t="s">
        <v>624</v>
      </c>
      <c r="R84" s="6" t="s">
        <v>21</v>
      </c>
    </row>
    <row r="85" spans="1:18" x14ac:dyDescent="0.25">
      <c r="A85" s="6" t="s">
        <v>70</v>
      </c>
      <c r="B85" s="6" t="s">
        <v>210</v>
      </c>
      <c r="C85" s="6" t="s">
        <v>620</v>
      </c>
      <c r="D85" s="6" t="s">
        <v>635</v>
      </c>
      <c r="E85" s="6" t="s">
        <v>622</v>
      </c>
      <c r="F85" s="6" t="s">
        <v>18</v>
      </c>
      <c r="G85" s="6" t="s">
        <v>623</v>
      </c>
      <c r="H85" s="6" t="s">
        <v>19</v>
      </c>
      <c r="I85" s="6" t="s">
        <v>624</v>
      </c>
      <c r="J85" s="6" t="s">
        <v>625</v>
      </c>
      <c r="K85" s="6" t="s">
        <v>19</v>
      </c>
      <c r="L85" s="6" t="s">
        <v>623</v>
      </c>
      <c r="M85" s="6" t="s">
        <v>833</v>
      </c>
      <c r="N85" s="6" t="s">
        <v>834</v>
      </c>
      <c r="O85" s="6" t="s">
        <v>628</v>
      </c>
      <c r="P85" s="6" t="s">
        <v>628</v>
      </c>
      <c r="Q85" s="6" t="s">
        <v>624</v>
      </c>
      <c r="R85" s="6" t="s">
        <v>21</v>
      </c>
    </row>
    <row r="86" spans="1:18" x14ac:dyDescent="0.25">
      <c r="A86" s="6" t="s">
        <v>71</v>
      </c>
      <c r="B86" s="6" t="s">
        <v>211</v>
      </c>
      <c r="C86" s="6" t="s">
        <v>620</v>
      </c>
      <c r="D86" s="6" t="s">
        <v>621</v>
      </c>
      <c r="E86" s="6" t="s">
        <v>622</v>
      </c>
      <c r="F86" s="6" t="s">
        <v>18</v>
      </c>
      <c r="G86" s="6" t="s">
        <v>623</v>
      </c>
      <c r="H86" s="6" t="s">
        <v>19</v>
      </c>
      <c r="I86" s="6" t="s">
        <v>624</v>
      </c>
      <c r="J86" s="6" t="s">
        <v>625</v>
      </c>
      <c r="K86" s="6" t="s">
        <v>19</v>
      </c>
      <c r="L86" s="6" t="s">
        <v>623</v>
      </c>
      <c r="M86" s="6" t="s">
        <v>835</v>
      </c>
      <c r="N86" s="6" t="s">
        <v>836</v>
      </c>
      <c r="O86" s="6" t="s">
        <v>628</v>
      </c>
      <c r="P86" s="6" t="s">
        <v>628</v>
      </c>
      <c r="Q86" s="6" t="s">
        <v>624</v>
      </c>
      <c r="R86" s="6" t="s">
        <v>21</v>
      </c>
    </row>
    <row r="87" spans="1:18" x14ac:dyDescent="0.25">
      <c r="A87" s="6" t="s">
        <v>72</v>
      </c>
      <c r="B87" s="6" t="s">
        <v>212</v>
      </c>
      <c r="C87" s="6" t="s">
        <v>620</v>
      </c>
      <c r="D87" s="6" t="s">
        <v>621</v>
      </c>
      <c r="E87" s="6" t="s">
        <v>622</v>
      </c>
      <c r="F87" s="6" t="s">
        <v>18</v>
      </c>
      <c r="G87" s="6" t="s">
        <v>623</v>
      </c>
      <c r="H87" s="6" t="s">
        <v>19</v>
      </c>
      <c r="I87" s="6" t="s">
        <v>624</v>
      </c>
      <c r="J87" s="6" t="s">
        <v>625</v>
      </c>
      <c r="K87" s="6" t="s">
        <v>19</v>
      </c>
      <c r="L87" s="6" t="s">
        <v>623</v>
      </c>
      <c r="M87" s="6" t="s">
        <v>837</v>
      </c>
      <c r="N87" s="6" t="s">
        <v>838</v>
      </c>
      <c r="O87" s="6" t="s">
        <v>628</v>
      </c>
      <c r="P87" s="6" t="s">
        <v>628</v>
      </c>
      <c r="Q87" s="6" t="s">
        <v>624</v>
      </c>
      <c r="R87" s="6" t="s">
        <v>21</v>
      </c>
    </row>
    <row r="88" spans="1:18" x14ac:dyDescent="0.25">
      <c r="A88" s="6" t="s">
        <v>73</v>
      </c>
      <c r="B88" s="6" t="s">
        <v>213</v>
      </c>
      <c r="C88" s="6" t="s">
        <v>620</v>
      </c>
      <c r="D88" s="6" t="s">
        <v>621</v>
      </c>
      <c r="E88" s="6" t="s">
        <v>622</v>
      </c>
      <c r="F88" s="6" t="s">
        <v>18</v>
      </c>
      <c r="G88" s="6" t="s">
        <v>623</v>
      </c>
      <c r="H88" s="6" t="s">
        <v>19</v>
      </c>
      <c r="I88" s="6" t="s">
        <v>624</v>
      </c>
      <c r="J88" s="6" t="s">
        <v>625</v>
      </c>
      <c r="K88" s="6" t="s">
        <v>19</v>
      </c>
      <c r="L88" s="6" t="s">
        <v>623</v>
      </c>
      <c r="M88" s="6" t="s">
        <v>839</v>
      </c>
      <c r="N88" s="6" t="s">
        <v>840</v>
      </c>
      <c r="O88" s="6" t="s">
        <v>628</v>
      </c>
      <c r="P88" s="6" t="s">
        <v>628</v>
      </c>
      <c r="Q88" s="6" t="s">
        <v>624</v>
      </c>
      <c r="R88" s="6" t="s">
        <v>21</v>
      </c>
    </row>
    <row r="89" spans="1:18" x14ac:dyDescent="0.25">
      <c r="A89" s="6" t="s">
        <v>841</v>
      </c>
      <c r="B89" s="6" t="s">
        <v>1273</v>
      </c>
      <c r="C89" s="6" t="s">
        <v>620</v>
      </c>
      <c r="D89" s="6" t="s">
        <v>621</v>
      </c>
      <c r="E89" s="6" t="s">
        <v>622</v>
      </c>
      <c r="F89" s="6" t="s">
        <v>18</v>
      </c>
      <c r="G89" s="6" t="s">
        <v>623</v>
      </c>
      <c r="H89" s="6" t="s">
        <v>19</v>
      </c>
      <c r="I89" s="6" t="s">
        <v>624</v>
      </c>
      <c r="J89" s="6" t="s">
        <v>625</v>
      </c>
      <c r="K89" s="6" t="s">
        <v>19</v>
      </c>
      <c r="L89" s="6" t="s">
        <v>623</v>
      </c>
      <c r="M89" s="6" t="s">
        <v>842</v>
      </c>
      <c r="N89" s="6" t="s">
        <v>843</v>
      </c>
      <c r="O89" s="6" t="s">
        <v>628</v>
      </c>
      <c r="P89" s="6" t="s">
        <v>628</v>
      </c>
      <c r="Q89" s="6" t="s">
        <v>624</v>
      </c>
      <c r="R89" s="6" t="s">
        <v>21</v>
      </c>
    </row>
    <row r="90" spans="1:18" x14ac:dyDescent="0.25">
      <c r="A90" s="6" t="s">
        <v>74</v>
      </c>
      <c r="B90" s="6" t="s">
        <v>214</v>
      </c>
      <c r="C90" s="6" t="s">
        <v>620</v>
      </c>
      <c r="D90" s="6" t="s">
        <v>632</v>
      </c>
      <c r="E90" s="6" t="s">
        <v>622</v>
      </c>
      <c r="F90" s="6" t="s">
        <v>18</v>
      </c>
      <c r="G90" s="6" t="s">
        <v>623</v>
      </c>
      <c r="H90" s="6" t="s">
        <v>19</v>
      </c>
      <c r="I90" s="6" t="s">
        <v>624</v>
      </c>
      <c r="J90" s="6" t="s">
        <v>625</v>
      </c>
      <c r="K90" s="6" t="s">
        <v>19</v>
      </c>
      <c r="L90" s="6" t="s">
        <v>623</v>
      </c>
      <c r="M90" s="6" t="s">
        <v>844</v>
      </c>
      <c r="N90" s="6" t="s">
        <v>845</v>
      </c>
      <c r="O90" s="6" t="s">
        <v>628</v>
      </c>
      <c r="P90" s="6" t="s">
        <v>628</v>
      </c>
      <c r="Q90" s="6" t="s">
        <v>624</v>
      </c>
      <c r="R90" s="6" t="s">
        <v>21</v>
      </c>
    </row>
    <row r="91" spans="1:18" x14ac:dyDescent="0.25">
      <c r="A91" s="6" t="s">
        <v>75</v>
      </c>
      <c r="B91" s="6" t="s">
        <v>215</v>
      </c>
      <c r="C91" s="6" t="s">
        <v>620</v>
      </c>
      <c r="D91" s="6" t="s">
        <v>632</v>
      </c>
      <c r="E91" s="6" t="s">
        <v>622</v>
      </c>
      <c r="F91" s="6" t="s">
        <v>18</v>
      </c>
      <c r="G91" s="6" t="s">
        <v>623</v>
      </c>
      <c r="H91" s="6" t="s">
        <v>19</v>
      </c>
      <c r="I91" s="6" t="s">
        <v>624</v>
      </c>
      <c r="J91" s="6" t="s">
        <v>625</v>
      </c>
      <c r="K91" s="6" t="s">
        <v>19</v>
      </c>
      <c r="L91" s="6" t="s">
        <v>623</v>
      </c>
      <c r="M91" s="6" t="s">
        <v>846</v>
      </c>
      <c r="N91" s="6" t="s">
        <v>847</v>
      </c>
      <c r="O91" s="6" t="s">
        <v>628</v>
      </c>
      <c r="P91" s="6" t="s">
        <v>628</v>
      </c>
      <c r="Q91" s="6" t="s">
        <v>624</v>
      </c>
      <c r="R91" s="6" t="s">
        <v>21</v>
      </c>
    </row>
    <row r="92" spans="1:18" x14ac:dyDescent="0.25">
      <c r="A92" s="6" t="s">
        <v>848</v>
      </c>
      <c r="B92" s="6" t="s">
        <v>1274</v>
      </c>
      <c r="C92" s="6" t="s">
        <v>620</v>
      </c>
      <c r="D92" s="6" t="s">
        <v>621</v>
      </c>
      <c r="E92" s="6" t="s">
        <v>622</v>
      </c>
      <c r="F92" s="6" t="s">
        <v>18</v>
      </c>
      <c r="G92" s="6" t="s">
        <v>623</v>
      </c>
      <c r="H92" s="6" t="s">
        <v>19</v>
      </c>
      <c r="I92" s="6" t="s">
        <v>624</v>
      </c>
      <c r="J92" s="6" t="s">
        <v>625</v>
      </c>
      <c r="K92" s="6" t="s">
        <v>19</v>
      </c>
      <c r="L92" s="6" t="s">
        <v>623</v>
      </c>
      <c r="M92" s="6" t="s">
        <v>849</v>
      </c>
      <c r="N92" s="6" t="s">
        <v>850</v>
      </c>
      <c r="O92" s="6" t="s">
        <v>628</v>
      </c>
      <c r="P92" s="6" t="s">
        <v>628</v>
      </c>
      <c r="Q92" s="6" t="s">
        <v>624</v>
      </c>
      <c r="R92" s="6" t="s">
        <v>21</v>
      </c>
    </row>
    <row r="93" spans="1:18" x14ac:dyDescent="0.25">
      <c r="A93" s="6" t="s">
        <v>76</v>
      </c>
      <c r="B93" s="6" t="s">
        <v>216</v>
      </c>
      <c r="C93" s="6" t="s">
        <v>620</v>
      </c>
      <c r="D93" s="6" t="s">
        <v>632</v>
      </c>
      <c r="E93" s="6" t="s">
        <v>622</v>
      </c>
      <c r="F93" s="6" t="s">
        <v>18</v>
      </c>
      <c r="G93" s="6" t="s">
        <v>623</v>
      </c>
      <c r="H93" s="6" t="s">
        <v>19</v>
      </c>
      <c r="I93" s="6" t="s">
        <v>624</v>
      </c>
      <c r="J93" s="6" t="s">
        <v>625</v>
      </c>
      <c r="K93" s="6" t="s">
        <v>19</v>
      </c>
      <c r="L93" s="6" t="s">
        <v>623</v>
      </c>
      <c r="M93" s="6" t="s">
        <v>851</v>
      </c>
      <c r="N93" s="6" t="s">
        <v>852</v>
      </c>
      <c r="O93" s="6" t="s">
        <v>628</v>
      </c>
      <c r="P93" s="6" t="s">
        <v>628</v>
      </c>
      <c r="Q93" s="6" t="s">
        <v>624</v>
      </c>
      <c r="R93" s="6" t="s">
        <v>21</v>
      </c>
    </row>
    <row r="94" spans="1:18" x14ac:dyDescent="0.25">
      <c r="A94" s="6" t="s">
        <v>77</v>
      </c>
      <c r="B94" s="6" t="s">
        <v>217</v>
      </c>
      <c r="C94" s="6" t="s">
        <v>620</v>
      </c>
      <c r="D94" s="6" t="s">
        <v>635</v>
      </c>
      <c r="E94" s="6" t="s">
        <v>622</v>
      </c>
      <c r="F94" s="6" t="s">
        <v>18</v>
      </c>
      <c r="G94" s="6" t="s">
        <v>623</v>
      </c>
      <c r="H94" s="6" t="s">
        <v>19</v>
      </c>
      <c r="I94" s="6" t="s">
        <v>624</v>
      </c>
      <c r="J94" s="6" t="s">
        <v>625</v>
      </c>
      <c r="K94" s="6" t="s">
        <v>19</v>
      </c>
      <c r="L94" s="6" t="s">
        <v>623</v>
      </c>
      <c r="M94" s="6" t="s">
        <v>853</v>
      </c>
      <c r="N94" s="6" t="s">
        <v>854</v>
      </c>
      <c r="O94" s="6" t="s">
        <v>628</v>
      </c>
      <c r="P94" s="6" t="s">
        <v>628</v>
      </c>
      <c r="Q94" s="6" t="s">
        <v>624</v>
      </c>
      <c r="R94" s="6" t="s">
        <v>21</v>
      </c>
    </row>
    <row r="95" spans="1:18" x14ac:dyDescent="0.25">
      <c r="A95" s="6" t="s">
        <v>78</v>
      </c>
      <c r="B95" s="6" t="s">
        <v>218</v>
      </c>
      <c r="C95" s="6" t="s">
        <v>620</v>
      </c>
      <c r="D95" s="6" t="s">
        <v>621</v>
      </c>
      <c r="E95" s="6" t="s">
        <v>622</v>
      </c>
      <c r="F95" s="6" t="s">
        <v>18</v>
      </c>
      <c r="G95" s="6" t="s">
        <v>623</v>
      </c>
      <c r="H95" s="6" t="s">
        <v>19</v>
      </c>
      <c r="I95" s="6" t="s">
        <v>624</v>
      </c>
      <c r="J95" s="6" t="s">
        <v>625</v>
      </c>
      <c r="K95" s="6" t="s">
        <v>19</v>
      </c>
      <c r="L95" s="6" t="s">
        <v>623</v>
      </c>
      <c r="M95" s="6" t="s">
        <v>855</v>
      </c>
      <c r="N95" s="6" t="s">
        <v>856</v>
      </c>
      <c r="O95" s="6" t="s">
        <v>628</v>
      </c>
      <c r="P95" s="6" t="s">
        <v>628</v>
      </c>
      <c r="Q95" s="6" t="s">
        <v>624</v>
      </c>
      <c r="R95" s="6" t="s">
        <v>21</v>
      </c>
    </row>
    <row r="96" spans="1:18" x14ac:dyDescent="0.25">
      <c r="A96" s="6" t="s">
        <v>79</v>
      </c>
      <c r="B96" s="6" t="s">
        <v>219</v>
      </c>
      <c r="C96" s="6" t="s">
        <v>620</v>
      </c>
      <c r="D96" s="6" t="s">
        <v>635</v>
      </c>
      <c r="E96" s="6" t="s">
        <v>622</v>
      </c>
      <c r="F96" s="6" t="s">
        <v>18</v>
      </c>
      <c r="G96" s="6" t="s">
        <v>623</v>
      </c>
      <c r="H96" s="6" t="s">
        <v>19</v>
      </c>
      <c r="I96" s="6" t="s">
        <v>624</v>
      </c>
      <c r="J96" s="6" t="s">
        <v>625</v>
      </c>
      <c r="K96" s="6" t="s">
        <v>19</v>
      </c>
      <c r="L96" s="6" t="s">
        <v>623</v>
      </c>
      <c r="M96" s="6" t="s">
        <v>857</v>
      </c>
      <c r="N96" s="6" t="s">
        <v>858</v>
      </c>
      <c r="O96" s="6" t="s">
        <v>628</v>
      </c>
      <c r="P96" s="6" t="s">
        <v>628</v>
      </c>
      <c r="Q96" s="6" t="s">
        <v>624</v>
      </c>
      <c r="R96" s="6" t="s">
        <v>21</v>
      </c>
    </row>
    <row r="97" spans="1:18" x14ac:dyDescent="0.25">
      <c r="A97" s="6" t="s">
        <v>80</v>
      </c>
      <c r="B97" s="6" t="s">
        <v>220</v>
      </c>
      <c r="C97" s="6" t="s">
        <v>620</v>
      </c>
      <c r="D97" s="6" t="s">
        <v>621</v>
      </c>
      <c r="E97" s="6" t="s">
        <v>622</v>
      </c>
      <c r="F97" s="6" t="s">
        <v>18</v>
      </c>
      <c r="G97" s="6" t="s">
        <v>623</v>
      </c>
      <c r="H97" s="6" t="s">
        <v>19</v>
      </c>
      <c r="I97" s="6" t="s">
        <v>624</v>
      </c>
      <c r="J97" s="6" t="s">
        <v>625</v>
      </c>
      <c r="K97" s="6" t="s">
        <v>19</v>
      </c>
      <c r="L97" s="6" t="s">
        <v>623</v>
      </c>
      <c r="M97" s="6" t="s">
        <v>859</v>
      </c>
      <c r="N97" s="6" t="s">
        <v>860</v>
      </c>
      <c r="O97" s="6" t="s">
        <v>628</v>
      </c>
      <c r="P97" s="6" t="s">
        <v>628</v>
      </c>
      <c r="Q97" s="6" t="s">
        <v>624</v>
      </c>
      <c r="R97" s="6" t="s">
        <v>21</v>
      </c>
    </row>
    <row r="98" spans="1:18" x14ac:dyDescent="0.25">
      <c r="A98" s="6" t="s">
        <v>82</v>
      </c>
      <c r="B98" s="6" t="s">
        <v>222</v>
      </c>
      <c r="C98" s="6" t="s">
        <v>620</v>
      </c>
      <c r="D98" s="6" t="s">
        <v>621</v>
      </c>
      <c r="E98" s="6" t="s">
        <v>622</v>
      </c>
      <c r="F98" s="6" t="s">
        <v>18</v>
      </c>
      <c r="G98" s="6" t="s">
        <v>623</v>
      </c>
      <c r="H98" s="6" t="s">
        <v>19</v>
      </c>
      <c r="I98" s="6" t="s">
        <v>624</v>
      </c>
      <c r="J98" s="6" t="s">
        <v>625</v>
      </c>
      <c r="K98" s="6" t="s">
        <v>19</v>
      </c>
      <c r="L98" s="6" t="s">
        <v>623</v>
      </c>
      <c r="M98" s="6" t="s">
        <v>861</v>
      </c>
      <c r="N98" s="6" t="s">
        <v>862</v>
      </c>
      <c r="O98" s="6" t="s">
        <v>628</v>
      </c>
      <c r="P98" s="6" t="s">
        <v>628</v>
      </c>
      <c r="Q98" s="6" t="s">
        <v>624</v>
      </c>
      <c r="R98" s="6" t="s">
        <v>21</v>
      </c>
    </row>
    <row r="99" spans="1:18" x14ac:dyDescent="0.25">
      <c r="A99" s="6" t="s">
        <v>81</v>
      </c>
      <c r="B99" s="6" t="s">
        <v>221</v>
      </c>
      <c r="C99" s="6" t="s">
        <v>620</v>
      </c>
      <c r="D99" s="6" t="s">
        <v>621</v>
      </c>
      <c r="E99" s="6" t="s">
        <v>622</v>
      </c>
      <c r="F99" s="6" t="s">
        <v>18</v>
      </c>
      <c r="G99" s="6" t="s">
        <v>623</v>
      </c>
      <c r="H99" s="6" t="s">
        <v>19</v>
      </c>
      <c r="I99" s="6" t="s">
        <v>624</v>
      </c>
      <c r="J99" s="6" t="s">
        <v>625</v>
      </c>
      <c r="K99" s="6" t="s">
        <v>19</v>
      </c>
      <c r="L99" s="6" t="s">
        <v>623</v>
      </c>
      <c r="M99" s="6" t="s">
        <v>863</v>
      </c>
      <c r="N99" s="6" t="s">
        <v>864</v>
      </c>
      <c r="O99" s="6" t="s">
        <v>628</v>
      </c>
      <c r="P99" s="6" t="s">
        <v>628</v>
      </c>
      <c r="Q99" s="6" t="s">
        <v>624</v>
      </c>
      <c r="R99" s="6" t="s">
        <v>21</v>
      </c>
    </row>
    <row r="100" spans="1:18" x14ac:dyDescent="0.25">
      <c r="A100" s="6" t="s">
        <v>83</v>
      </c>
      <c r="B100" s="6" t="s">
        <v>223</v>
      </c>
      <c r="C100" s="6" t="s">
        <v>620</v>
      </c>
      <c r="D100" s="6" t="s">
        <v>690</v>
      </c>
      <c r="E100" s="6" t="s">
        <v>622</v>
      </c>
      <c r="F100" s="6" t="s">
        <v>18</v>
      </c>
      <c r="G100" s="6" t="s">
        <v>623</v>
      </c>
      <c r="H100" s="6" t="s">
        <v>19</v>
      </c>
      <c r="I100" s="6" t="s">
        <v>624</v>
      </c>
      <c r="J100" s="6" t="s">
        <v>625</v>
      </c>
      <c r="K100" s="6" t="s">
        <v>19</v>
      </c>
      <c r="L100" s="6" t="s">
        <v>623</v>
      </c>
      <c r="M100" s="6" t="s">
        <v>865</v>
      </c>
      <c r="N100" s="6" t="s">
        <v>866</v>
      </c>
      <c r="O100" s="6" t="s">
        <v>628</v>
      </c>
      <c r="P100" s="6" t="s">
        <v>628</v>
      </c>
      <c r="Q100" s="6" t="s">
        <v>624</v>
      </c>
      <c r="R100" s="6" t="s">
        <v>21</v>
      </c>
    </row>
    <row r="101" spans="1:18" x14ac:dyDescent="0.25">
      <c r="A101" s="6" t="s">
        <v>84</v>
      </c>
      <c r="B101" s="6" t="s">
        <v>224</v>
      </c>
      <c r="C101" s="6" t="s">
        <v>620</v>
      </c>
      <c r="D101" s="6" t="s">
        <v>621</v>
      </c>
      <c r="E101" s="6" t="s">
        <v>622</v>
      </c>
      <c r="F101" s="6" t="s">
        <v>18</v>
      </c>
      <c r="G101" s="6" t="s">
        <v>623</v>
      </c>
      <c r="H101" s="6" t="s">
        <v>19</v>
      </c>
      <c r="I101" s="6" t="s">
        <v>624</v>
      </c>
      <c r="J101" s="6" t="s">
        <v>625</v>
      </c>
      <c r="K101" s="6" t="s">
        <v>19</v>
      </c>
      <c r="L101" s="6" t="s">
        <v>623</v>
      </c>
      <c r="M101" s="6" t="s">
        <v>867</v>
      </c>
      <c r="N101" s="6" t="s">
        <v>868</v>
      </c>
      <c r="O101" s="6" t="s">
        <v>628</v>
      </c>
      <c r="P101" s="6" t="s">
        <v>628</v>
      </c>
      <c r="Q101" s="6" t="s">
        <v>624</v>
      </c>
      <c r="R101" s="6" t="s">
        <v>21</v>
      </c>
    </row>
    <row r="102" spans="1:18" x14ac:dyDescent="0.25">
      <c r="A102" s="6" t="s">
        <v>85</v>
      </c>
      <c r="B102" s="6" t="s">
        <v>225</v>
      </c>
      <c r="C102" s="6" t="s">
        <v>620</v>
      </c>
      <c r="D102" s="6" t="s">
        <v>621</v>
      </c>
      <c r="E102" s="6" t="s">
        <v>622</v>
      </c>
      <c r="F102" s="6" t="s">
        <v>18</v>
      </c>
      <c r="G102" s="6" t="s">
        <v>623</v>
      </c>
      <c r="H102" s="6" t="s">
        <v>19</v>
      </c>
      <c r="I102" s="6" t="s">
        <v>624</v>
      </c>
      <c r="J102" s="6" t="s">
        <v>625</v>
      </c>
      <c r="K102" s="6" t="s">
        <v>19</v>
      </c>
      <c r="L102" s="6" t="s">
        <v>623</v>
      </c>
      <c r="M102" s="6" t="s">
        <v>869</v>
      </c>
      <c r="N102" s="6" t="s">
        <v>870</v>
      </c>
      <c r="O102" s="6" t="s">
        <v>628</v>
      </c>
      <c r="P102" s="6" t="s">
        <v>628</v>
      </c>
      <c r="Q102" s="6" t="s">
        <v>624</v>
      </c>
      <c r="R102" s="6" t="s">
        <v>21</v>
      </c>
    </row>
    <row r="103" spans="1:18" x14ac:dyDescent="0.25">
      <c r="A103" s="6" t="s">
        <v>86</v>
      </c>
      <c r="B103" s="6" t="s">
        <v>226</v>
      </c>
      <c r="C103" s="6" t="s">
        <v>620</v>
      </c>
      <c r="D103" s="6" t="s">
        <v>621</v>
      </c>
      <c r="E103" s="6" t="s">
        <v>622</v>
      </c>
      <c r="F103" s="6" t="s">
        <v>18</v>
      </c>
      <c r="G103" s="6" t="s">
        <v>623</v>
      </c>
      <c r="H103" s="6" t="s">
        <v>19</v>
      </c>
      <c r="I103" s="6" t="s">
        <v>624</v>
      </c>
      <c r="J103" s="6" t="s">
        <v>625</v>
      </c>
      <c r="K103" s="6" t="s">
        <v>19</v>
      </c>
      <c r="L103" s="6" t="s">
        <v>623</v>
      </c>
      <c r="M103" s="6" t="s">
        <v>871</v>
      </c>
      <c r="N103" s="6" t="s">
        <v>872</v>
      </c>
      <c r="O103" s="6" t="s">
        <v>628</v>
      </c>
      <c r="P103" s="6" t="s">
        <v>628</v>
      </c>
      <c r="Q103" s="6" t="s">
        <v>624</v>
      </c>
      <c r="R103" s="6" t="s">
        <v>21</v>
      </c>
    </row>
    <row r="104" spans="1:18" x14ac:dyDescent="0.25">
      <c r="A104" s="6" t="s">
        <v>873</v>
      </c>
      <c r="B104" s="6" t="s">
        <v>1275</v>
      </c>
      <c r="C104" s="6" t="s">
        <v>620</v>
      </c>
      <c r="D104" s="6" t="s">
        <v>621</v>
      </c>
      <c r="E104" s="6" t="s">
        <v>622</v>
      </c>
      <c r="F104" s="6" t="s">
        <v>18</v>
      </c>
      <c r="G104" s="6" t="s">
        <v>623</v>
      </c>
      <c r="H104" s="6" t="s">
        <v>19</v>
      </c>
      <c r="I104" s="6" t="s">
        <v>624</v>
      </c>
      <c r="J104" s="6" t="s">
        <v>625</v>
      </c>
      <c r="K104" s="6" t="s">
        <v>19</v>
      </c>
      <c r="L104" s="6" t="s">
        <v>623</v>
      </c>
      <c r="M104" s="6" t="s">
        <v>874</v>
      </c>
      <c r="N104" s="6" t="s">
        <v>875</v>
      </c>
      <c r="O104" s="6" t="s">
        <v>628</v>
      </c>
      <c r="P104" s="6" t="s">
        <v>628</v>
      </c>
      <c r="Q104" s="6" t="s">
        <v>624</v>
      </c>
      <c r="R104" s="6" t="s">
        <v>21</v>
      </c>
    </row>
    <row r="105" spans="1:18" x14ac:dyDescent="0.25">
      <c r="A105" s="6" t="s">
        <v>876</v>
      </c>
      <c r="B105" s="6" t="s">
        <v>1276</v>
      </c>
      <c r="C105" s="6" t="s">
        <v>620</v>
      </c>
      <c r="D105" s="6" t="s">
        <v>621</v>
      </c>
      <c r="E105" s="6" t="s">
        <v>622</v>
      </c>
      <c r="F105" s="6" t="s">
        <v>18</v>
      </c>
      <c r="G105" s="6" t="s">
        <v>623</v>
      </c>
      <c r="H105" s="6" t="s">
        <v>19</v>
      </c>
      <c r="I105" s="6" t="s">
        <v>624</v>
      </c>
      <c r="J105" s="6" t="s">
        <v>625</v>
      </c>
      <c r="K105" s="6" t="s">
        <v>19</v>
      </c>
      <c r="L105" s="6" t="s">
        <v>623</v>
      </c>
      <c r="M105" s="6" t="s">
        <v>877</v>
      </c>
      <c r="N105" s="6" t="s">
        <v>878</v>
      </c>
      <c r="O105" s="6" t="s">
        <v>628</v>
      </c>
      <c r="P105" s="6" t="s">
        <v>628</v>
      </c>
      <c r="Q105" s="6" t="s">
        <v>624</v>
      </c>
      <c r="R105" s="6" t="s">
        <v>21</v>
      </c>
    </row>
    <row r="106" spans="1:18" x14ac:dyDescent="0.25">
      <c r="A106" s="6" t="s">
        <v>879</v>
      </c>
      <c r="B106" s="6" t="s">
        <v>1277</v>
      </c>
      <c r="C106" s="6" t="s">
        <v>620</v>
      </c>
      <c r="D106" s="6" t="s">
        <v>621</v>
      </c>
      <c r="E106" s="6" t="s">
        <v>622</v>
      </c>
      <c r="F106" s="6" t="s">
        <v>18</v>
      </c>
      <c r="G106" s="6" t="s">
        <v>623</v>
      </c>
      <c r="H106" s="6" t="s">
        <v>19</v>
      </c>
      <c r="I106" s="6" t="s">
        <v>624</v>
      </c>
      <c r="J106" s="6" t="s">
        <v>625</v>
      </c>
      <c r="K106" s="6" t="s">
        <v>19</v>
      </c>
      <c r="L106" s="6" t="s">
        <v>623</v>
      </c>
      <c r="M106" s="6" t="s">
        <v>880</v>
      </c>
      <c r="N106" s="6" t="s">
        <v>881</v>
      </c>
      <c r="O106" s="6" t="s">
        <v>628</v>
      </c>
      <c r="P106" s="6" t="s">
        <v>628</v>
      </c>
      <c r="Q106" s="6" t="s">
        <v>624</v>
      </c>
      <c r="R106" s="6" t="s">
        <v>21</v>
      </c>
    </row>
    <row r="107" spans="1:18" x14ac:dyDescent="0.25">
      <c r="A107" s="6" t="s">
        <v>882</v>
      </c>
      <c r="B107" s="6" t="s">
        <v>1278</v>
      </c>
      <c r="C107" s="6" t="s">
        <v>620</v>
      </c>
      <c r="D107" s="6" t="s">
        <v>621</v>
      </c>
      <c r="E107" s="6" t="s">
        <v>622</v>
      </c>
      <c r="F107" s="6" t="s">
        <v>18</v>
      </c>
      <c r="G107" s="6" t="s">
        <v>623</v>
      </c>
      <c r="H107" s="6" t="s">
        <v>19</v>
      </c>
      <c r="I107" s="6" t="s">
        <v>624</v>
      </c>
      <c r="J107" s="6" t="s">
        <v>625</v>
      </c>
      <c r="K107" s="6" t="s">
        <v>19</v>
      </c>
      <c r="L107" s="6" t="s">
        <v>623</v>
      </c>
      <c r="M107" s="6" t="s">
        <v>883</v>
      </c>
      <c r="N107" s="6" t="s">
        <v>884</v>
      </c>
      <c r="O107" s="6" t="s">
        <v>628</v>
      </c>
      <c r="P107" s="6" t="s">
        <v>628</v>
      </c>
      <c r="Q107" s="6" t="s">
        <v>624</v>
      </c>
      <c r="R107" s="6" t="s">
        <v>21</v>
      </c>
    </row>
    <row r="108" spans="1:18" x14ac:dyDescent="0.25">
      <c r="A108" s="6" t="s">
        <v>885</v>
      </c>
      <c r="B108" s="6" t="s">
        <v>1279</v>
      </c>
      <c r="C108" s="6" t="s">
        <v>620</v>
      </c>
      <c r="D108" s="6" t="s">
        <v>621</v>
      </c>
      <c r="E108" s="6" t="s">
        <v>622</v>
      </c>
      <c r="F108" s="6" t="s">
        <v>18</v>
      </c>
      <c r="G108" s="6" t="s">
        <v>623</v>
      </c>
      <c r="H108" s="6" t="s">
        <v>19</v>
      </c>
      <c r="I108" s="6" t="s">
        <v>624</v>
      </c>
      <c r="J108" s="6" t="s">
        <v>625</v>
      </c>
      <c r="K108" s="6" t="s">
        <v>19</v>
      </c>
      <c r="L108" s="6" t="s">
        <v>623</v>
      </c>
      <c r="M108" s="6" t="s">
        <v>886</v>
      </c>
      <c r="N108" s="6" t="s">
        <v>887</v>
      </c>
      <c r="O108" s="6" t="s">
        <v>628</v>
      </c>
      <c r="P108" s="6" t="s">
        <v>628</v>
      </c>
      <c r="Q108" s="6" t="s">
        <v>624</v>
      </c>
      <c r="R108" s="6" t="s">
        <v>21</v>
      </c>
    </row>
    <row r="109" spans="1:18" x14ac:dyDescent="0.25">
      <c r="A109" s="6" t="s">
        <v>888</v>
      </c>
      <c r="B109" s="6" t="s">
        <v>1280</v>
      </c>
      <c r="C109" s="6" t="s">
        <v>620</v>
      </c>
      <c r="D109" s="6" t="s">
        <v>621</v>
      </c>
      <c r="E109" s="6" t="s">
        <v>622</v>
      </c>
      <c r="F109" s="6" t="s">
        <v>18</v>
      </c>
      <c r="G109" s="6" t="s">
        <v>623</v>
      </c>
      <c r="H109" s="6" t="s">
        <v>19</v>
      </c>
      <c r="I109" s="6" t="s">
        <v>624</v>
      </c>
      <c r="J109" s="6" t="s">
        <v>625</v>
      </c>
      <c r="K109" s="6" t="s">
        <v>19</v>
      </c>
      <c r="L109" s="6" t="s">
        <v>623</v>
      </c>
      <c r="M109" s="6" t="s">
        <v>889</v>
      </c>
      <c r="N109" s="6" t="s">
        <v>890</v>
      </c>
      <c r="O109" s="6" t="s">
        <v>628</v>
      </c>
      <c r="P109" s="6" t="s">
        <v>628</v>
      </c>
      <c r="Q109" s="6" t="s">
        <v>624</v>
      </c>
      <c r="R109" s="6" t="s">
        <v>21</v>
      </c>
    </row>
    <row r="110" spans="1:18" x14ac:dyDescent="0.25">
      <c r="A110" s="6" t="s">
        <v>891</v>
      </c>
      <c r="B110" s="6" t="s">
        <v>1281</v>
      </c>
      <c r="C110" s="6" t="s">
        <v>620</v>
      </c>
      <c r="D110" s="6" t="s">
        <v>621</v>
      </c>
      <c r="E110" s="6" t="s">
        <v>622</v>
      </c>
      <c r="F110" s="6" t="s">
        <v>18</v>
      </c>
      <c r="G110" s="6" t="s">
        <v>623</v>
      </c>
      <c r="H110" s="6" t="s">
        <v>19</v>
      </c>
      <c r="I110" s="6" t="s">
        <v>624</v>
      </c>
      <c r="J110" s="6" t="s">
        <v>625</v>
      </c>
      <c r="K110" s="6" t="s">
        <v>19</v>
      </c>
      <c r="L110" s="6" t="s">
        <v>623</v>
      </c>
      <c r="M110" s="6" t="s">
        <v>892</v>
      </c>
      <c r="N110" s="6" t="s">
        <v>893</v>
      </c>
      <c r="O110" s="6" t="s">
        <v>628</v>
      </c>
      <c r="P110" s="6" t="s">
        <v>628</v>
      </c>
      <c r="Q110" s="6" t="s">
        <v>624</v>
      </c>
      <c r="R110" s="6" t="s">
        <v>21</v>
      </c>
    </row>
    <row r="111" spans="1:18" x14ac:dyDescent="0.25">
      <c r="A111" s="6" t="s">
        <v>87</v>
      </c>
      <c r="B111" s="6" t="s">
        <v>227</v>
      </c>
      <c r="C111" s="6" t="s">
        <v>620</v>
      </c>
      <c r="D111" s="6" t="s">
        <v>621</v>
      </c>
      <c r="E111" s="6" t="s">
        <v>622</v>
      </c>
      <c r="F111" s="6" t="s">
        <v>18</v>
      </c>
      <c r="G111" s="6" t="s">
        <v>623</v>
      </c>
      <c r="H111" s="6" t="s">
        <v>19</v>
      </c>
      <c r="I111" s="6" t="s">
        <v>624</v>
      </c>
      <c r="J111" s="6" t="s">
        <v>625</v>
      </c>
      <c r="K111" s="6" t="s">
        <v>19</v>
      </c>
      <c r="L111" s="6" t="s">
        <v>623</v>
      </c>
      <c r="M111" s="6" t="s">
        <v>894</v>
      </c>
      <c r="N111" s="6" t="s">
        <v>895</v>
      </c>
      <c r="O111" s="6" t="s">
        <v>628</v>
      </c>
      <c r="P111" s="6" t="s">
        <v>628</v>
      </c>
      <c r="Q111" s="6" t="s">
        <v>624</v>
      </c>
      <c r="R111" s="6" t="s">
        <v>21</v>
      </c>
    </row>
    <row r="112" spans="1:18" x14ac:dyDescent="0.25">
      <c r="A112" s="6" t="s">
        <v>896</v>
      </c>
      <c r="B112" s="6" t="s">
        <v>1282</v>
      </c>
      <c r="C112" s="6" t="s">
        <v>620</v>
      </c>
      <c r="D112" s="6" t="s">
        <v>621</v>
      </c>
      <c r="E112" s="6" t="s">
        <v>622</v>
      </c>
      <c r="F112" s="6" t="s">
        <v>18</v>
      </c>
      <c r="G112" s="6" t="s">
        <v>623</v>
      </c>
      <c r="H112" s="6" t="s">
        <v>19</v>
      </c>
      <c r="I112" s="6" t="s">
        <v>624</v>
      </c>
      <c r="J112" s="6" t="s">
        <v>625</v>
      </c>
      <c r="K112" s="6" t="s">
        <v>19</v>
      </c>
      <c r="L112" s="6" t="s">
        <v>623</v>
      </c>
      <c r="M112" s="6" t="s">
        <v>897</v>
      </c>
      <c r="N112" s="6" t="s">
        <v>898</v>
      </c>
      <c r="O112" s="6" t="s">
        <v>628</v>
      </c>
      <c r="P112" s="6" t="s">
        <v>628</v>
      </c>
      <c r="Q112" s="6" t="s">
        <v>624</v>
      </c>
      <c r="R112" s="6" t="s">
        <v>21</v>
      </c>
    </row>
    <row r="113" spans="1:18" x14ac:dyDescent="0.25">
      <c r="A113" s="6" t="s">
        <v>88</v>
      </c>
      <c r="B113" s="6" t="s">
        <v>228</v>
      </c>
      <c r="C113" s="6" t="s">
        <v>620</v>
      </c>
      <c r="D113" s="6" t="s">
        <v>635</v>
      </c>
      <c r="E113" s="6" t="s">
        <v>622</v>
      </c>
      <c r="F113" s="6" t="s">
        <v>18</v>
      </c>
      <c r="G113" s="6" t="s">
        <v>623</v>
      </c>
      <c r="H113" s="6" t="s">
        <v>19</v>
      </c>
      <c r="I113" s="6" t="s">
        <v>624</v>
      </c>
      <c r="J113" s="6" t="s">
        <v>625</v>
      </c>
      <c r="K113" s="6" t="s">
        <v>19</v>
      </c>
      <c r="L113" s="6" t="s">
        <v>623</v>
      </c>
      <c r="M113" s="6" t="s">
        <v>899</v>
      </c>
      <c r="N113" s="6" t="s">
        <v>900</v>
      </c>
      <c r="O113" s="6" t="s">
        <v>628</v>
      </c>
      <c r="P113" s="6" t="s">
        <v>628</v>
      </c>
      <c r="Q113" s="6" t="s">
        <v>624</v>
      </c>
      <c r="R113" s="6" t="s">
        <v>21</v>
      </c>
    </row>
    <row r="114" spans="1:18" x14ac:dyDescent="0.25">
      <c r="A114" s="6" t="s">
        <v>901</v>
      </c>
      <c r="B114" s="6" t="s">
        <v>1283</v>
      </c>
      <c r="C114" s="6" t="s">
        <v>620</v>
      </c>
      <c r="D114" s="6" t="s">
        <v>902</v>
      </c>
      <c r="E114" s="6" t="s">
        <v>622</v>
      </c>
      <c r="F114" s="6" t="s">
        <v>18</v>
      </c>
      <c r="G114" s="6" t="s">
        <v>623</v>
      </c>
      <c r="H114" s="6" t="s">
        <v>19</v>
      </c>
      <c r="I114" s="6" t="s">
        <v>624</v>
      </c>
      <c r="J114" s="6" t="s">
        <v>625</v>
      </c>
      <c r="K114" s="6" t="s">
        <v>19</v>
      </c>
      <c r="L114" s="6" t="s">
        <v>623</v>
      </c>
      <c r="M114" s="6" t="s">
        <v>903</v>
      </c>
      <c r="N114" s="6" t="s">
        <v>904</v>
      </c>
      <c r="O114" s="6" t="s">
        <v>628</v>
      </c>
      <c r="P114" s="6" t="s">
        <v>628</v>
      </c>
      <c r="Q114" s="6" t="s">
        <v>624</v>
      </c>
      <c r="R114" s="6" t="s">
        <v>21</v>
      </c>
    </row>
    <row r="115" spans="1:18" x14ac:dyDescent="0.25">
      <c r="A115" s="6" t="s">
        <v>905</v>
      </c>
      <c r="B115" s="6" t="s">
        <v>1284</v>
      </c>
      <c r="C115" s="6" t="s">
        <v>620</v>
      </c>
      <c r="D115" s="6" t="s">
        <v>621</v>
      </c>
      <c r="E115" s="6" t="s">
        <v>622</v>
      </c>
      <c r="F115" s="6" t="s">
        <v>18</v>
      </c>
      <c r="G115" s="6" t="s">
        <v>623</v>
      </c>
      <c r="H115" s="6" t="s">
        <v>19</v>
      </c>
      <c r="I115" s="6" t="s">
        <v>624</v>
      </c>
      <c r="J115" s="6" t="s">
        <v>625</v>
      </c>
      <c r="K115" s="6" t="s">
        <v>19</v>
      </c>
      <c r="L115" s="6" t="s">
        <v>623</v>
      </c>
      <c r="M115" s="6" t="s">
        <v>906</v>
      </c>
      <c r="N115" s="6" t="s">
        <v>907</v>
      </c>
      <c r="O115" s="6" t="s">
        <v>628</v>
      </c>
      <c r="P115" s="6" t="s">
        <v>628</v>
      </c>
      <c r="Q115" s="6" t="s">
        <v>624</v>
      </c>
      <c r="R115" s="6" t="s">
        <v>21</v>
      </c>
    </row>
    <row r="116" spans="1:18" x14ac:dyDescent="0.25">
      <c r="A116" s="6" t="s">
        <v>89</v>
      </c>
      <c r="B116" s="6" t="s">
        <v>229</v>
      </c>
      <c r="C116" s="6" t="s">
        <v>620</v>
      </c>
      <c r="D116" s="6" t="s">
        <v>621</v>
      </c>
      <c r="E116" s="6" t="s">
        <v>622</v>
      </c>
      <c r="F116" s="6" t="s">
        <v>18</v>
      </c>
      <c r="G116" s="6" t="s">
        <v>623</v>
      </c>
      <c r="H116" s="6" t="s">
        <v>19</v>
      </c>
      <c r="I116" s="6" t="s">
        <v>624</v>
      </c>
      <c r="J116" s="6" t="s">
        <v>625</v>
      </c>
      <c r="K116" s="6" t="s">
        <v>19</v>
      </c>
      <c r="L116" s="6" t="s">
        <v>623</v>
      </c>
      <c r="M116" s="6" t="s">
        <v>908</v>
      </c>
      <c r="N116" s="6" t="s">
        <v>909</v>
      </c>
      <c r="O116" s="6" t="s">
        <v>628</v>
      </c>
      <c r="P116" s="6" t="s">
        <v>628</v>
      </c>
      <c r="Q116" s="6" t="s">
        <v>624</v>
      </c>
      <c r="R116" s="6" t="s">
        <v>21</v>
      </c>
    </row>
    <row r="117" spans="1:18" x14ac:dyDescent="0.25">
      <c r="A117" s="6" t="s">
        <v>910</v>
      </c>
      <c r="B117" s="6" t="s">
        <v>1285</v>
      </c>
      <c r="C117" s="6" t="s">
        <v>620</v>
      </c>
      <c r="D117" s="6" t="s">
        <v>621</v>
      </c>
      <c r="E117" s="6" t="s">
        <v>622</v>
      </c>
      <c r="F117" s="6" t="s">
        <v>18</v>
      </c>
      <c r="G117" s="6" t="s">
        <v>623</v>
      </c>
      <c r="H117" s="6" t="s">
        <v>19</v>
      </c>
      <c r="I117" s="6" t="s">
        <v>624</v>
      </c>
      <c r="J117" s="6" t="s">
        <v>625</v>
      </c>
      <c r="K117" s="6" t="s">
        <v>19</v>
      </c>
      <c r="L117" s="6" t="s">
        <v>623</v>
      </c>
      <c r="M117" s="6" t="s">
        <v>911</v>
      </c>
      <c r="N117" s="6" t="s">
        <v>912</v>
      </c>
      <c r="O117" s="6" t="s">
        <v>628</v>
      </c>
      <c r="P117" s="6" t="s">
        <v>628</v>
      </c>
      <c r="Q117" s="6" t="s">
        <v>624</v>
      </c>
      <c r="R117" s="6" t="s">
        <v>21</v>
      </c>
    </row>
    <row r="118" spans="1:18" x14ac:dyDescent="0.25">
      <c r="A118" s="6" t="s">
        <v>90</v>
      </c>
      <c r="B118" s="6" t="s">
        <v>230</v>
      </c>
      <c r="C118" s="6" t="s">
        <v>620</v>
      </c>
      <c r="D118" s="6" t="s">
        <v>621</v>
      </c>
      <c r="E118" s="6" t="s">
        <v>622</v>
      </c>
      <c r="F118" s="6" t="s">
        <v>18</v>
      </c>
      <c r="G118" s="6" t="s">
        <v>623</v>
      </c>
      <c r="H118" s="6" t="s">
        <v>19</v>
      </c>
      <c r="I118" s="6" t="s">
        <v>624</v>
      </c>
      <c r="J118" s="6" t="s">
        <v>625</v>
      </c>
      <c r="K118" s="6" t="s">
        <v>19</v>
      </c>
      <c r="L118" s="6" t="s">
        <v>623</v>
      </c>
      <c r="M118" s="6" t="s">
        <v>913</v>
      </c>
      <c r="N118" s="6" t="s">
        <v>914</v>
      </c>
      <c r="O118" s="6" t="s">
        <v>628</v>
      </c>
      <c r="P118" s="6" t="s">
        <v>628</v>
      </c>
      <c r="Q118" s="6" t="s">
        <v>624</v>
      </c>
      <c r="R118" s="6" t="s">
        <v>21</v>
      </c>
    </row>
    <row r="119" spans="1:18" x14ac:dyDescent="0.25">
      <c r="A119" s="6" t="s">
        <v>91</v>
      </c>
      <c r="B119" s="6" t="s">
        <v>231</v>
      </c>
      <c r="C119" s="6" t="s">
        <v>620</v>
      </c>
      <c r="D119" s="6" t="s">
        <v>621</v>
      </c>
      <c r="E119" s="6" t="s">
        <v>622</v>
      </c>
      <c r="F119" s="6" t="s">
        <v>18</v>
      </c>
      <c r="G119" s="6" t="s">
        <v>623</v>
      </c>
      <c r="H119" s="6" t="s">
        <v>19</v>
      </c>
      <c r="I119" s="6" t="s">
        <v>624</v>
      </c>
      <c r="J119" s="6" t="s">
        <v>625</v>
      </c>
      <c r="K119" s="6" t="s">
        <v>19</v>
      </c>
      <c r="L119" s="6" t="s">
        <v>623</v>
      </c>
      <c r="M119" s="6" t="s">
        <v>915</v>
      </c>
      <c r="N119" s="6" t="s">
        <v>916</v>
      </c>
      <c r="O119" s="6" t="s">
        <v>628</v>
      </c>
      <c r="P119" s="6" t="s">
        <v>628</v>
      </c>
      <c r="Q119" s="6" t="s">
        <v>624</v>
      </c>
      <c r="R119" s="6" t="s">
        <v>21</v>
      </c>
    </row>
    <row r="120" spans="1:18" x14ac:dyDescent="0.25">
      <c r="A120" s="6" t="s">
        <v>92</v>
      </c>
      <c r="B120" s="6" t="s">
        <v>232</v>
      </c>
      <c r="C120" s="6" t="s">
        <v>620</v>
      </c>
      <c r="D120" s="6" t="s">
        <v>621</v>
      </c>
      <c r="E120" s="6" t="s">
        <v>622</v>
      </c>
      <c r="F120" s="6" t="s">
        <v>18</v>
      </c>
      <c r="G120" s="6" t="s">
        <v>623</v>
      </c>
      <c r="H120" s="6" t="s">
        <v>19</v>
      </c>
      <c r="I120" s="6" t="s">
        <v>624</v>
      </c>
      <c r="J120" s="6" t="s">
        <v>625</v>
      </c>
      <c r="K120" s="6" t="s">
        <v>19</v>
      </c>
      <c r="L120" s="6" t="s">
        <v>623</v>
      </c>
      <c r="M120" s="6" t="s">
        <v>917</v>
      </c>
      <c r="N120" s="6" t="s">
        <v>918</v>
      </c>
      <c r="O120" s="6" t="s">
        <v>628</v>
      </c>
      <c r="P120" s="6" t="s">
        <v>628</v>
      </c>
      <c r="Q120" s="6" t="s">
        <v>624</v>
      </c>
      <c r="R120" s="6" t="s">
        <v>21</v>
      </c>
    </row>
    <row r="121" spans="1:18" x14ac:dyDescent="0.25">
      <c r="A121" s="6" t="s">
        <v>93</v>
      </c>
      <c r="B121" s="6" t="s">
        <v>233</v>
      </c>
      <c r="C121" s="6" t="s">
        <v>620</v>
      </c>
      <c r="D121" s="6" t="s">
        <v>635</v>
      </c>
      <c r="E121" s="6" t="s">
        <v>622</v>
      </c>
      <c r="F121" s="6" t="s">
        <v>18</v>
      </c>
      <c r="G121" s="6" t="s">
        <v>623</v>
      </c>
      <c r="H121" s="6" t="s">
        <v>19</v>
      </c>
      <c r="I121" s="6" t="s">
        <v>624</v>
      </c>
      <c r="J121" s="6" t="s">
        <v>625</v>
      </c>
      <c r="K121" s="6" t="s">
        <v>19</v>
      </c>
      <c r="L121" s="6" t="s">
        <v>623</v>
      </c>
      <c r="M121" s="6" t="s">
        <v>919</v>
      </c>
      <c r="N121" s="6" t="s">
        <v>920</v>
      </c>
      <c r="O121" s="6" t="s">
        <v>628</v>
      </c>
      <c r="P121" s="6" t="s">
        <v>628</v>
      </c>
      <c r="Q121" s="6" t="s">
        <v>624</v>
      </c>
      <c r="R121" s="6" t="s">
        <v>21</v>
      </c>
    </row>
    <row r="122" spans="1:18" x14ac:dyDescent="0.25">
      <c r="A122" s="6" t="s">
        <v>921</v>
      </c>
      <c r="B122" s="6" t="s">
        <v>1286</v>
      </c>
      <c r="C122" s="6" t="s">
        <v>620</v>
      </c>
      <c r="D122" s="6" t="s">
        <v>690</v>
      </c>
      <c r="E122" s="6" t="s">
        <v>622</v>
      </c>
      <c r="F122" s="6" t="s">
        <v>18</v>
      </c>
      <c r="G122" s="6" t="s">
        <v>623</v>
      </c>
      <c r="H122" s="6" t="s">
        <v>19</v>
      </c>
      <c r="I122" s="6" t="s">
        <v>624</v>
      </c>
      <c r="J122" s="6" t="s">
        <v>625</v>
      </c>
      <c r="K122" s="6" t="s">
        <v>19</v>
      </c>
      <c r="L122" s="6" t="s">
        <v>623</v>
      </c>
      <c r="M122" s="6" t="s">
        <v>922</v>
      </c>
      <c r="N122" s="6" t="s">
        <v>923</v>
      </c>
      <c r="O122" s="6" t="s">
        <v>628</v>
      </c>
      <c r="P122" s="6" t="s">
        <v>628</v>
      </c>
      <c r="Q122" s="6" t="s">
        <v>624</v>
      </c>
      <c r="R122" s="6" t="s">
        <v>21</v>
      </c>
    </row>
    <row r="123" spans="1:18" x14ac:dyDescent="0.25">
      <c r="A123" s="6" t="s">
        <v>94</v>
      </c>
      <c r="B123" s="6" t="s">
        <v>234</v>
      </c>
      <c r="C123" s="6" t="s">
        <v>620</v>
      </c>
      <c r="D123" s="6" t="s">
        <v>621</v>
      </c>
      <c r="E123" s="6" t="s">
        <v>622</v>
      </c>
      <c r="F123" s="6" t="s">
        <v>18</v>
      </c>
      <c r="G123" s="6" t="s">
        <v>623</v>
      </c>
      <c r="H123" s="6" t="s">
        <v>19</v>
      </c>
      <c r="I123" s="6" t="s">
        <v>624</v>
      </c>
      <c r="J123" s="6" t="s">
        <v>625</v>
      </c>
      <c r="K123" s="6" t="s">
        <v>19</v>
      </c>
      <c r="L123" s="6" t="s">
        <v>623</v>
      </c>
      <c r="M123" s="6" t="s">
        <v>924</v>
      </c>
      <c r="N123" s="6" t="s">
        <v>925</v>
      </c>
      <c r="O123" s="6" t="s">
        <v>628</v>
      </c>
      <c r="P123" s="6" t="s">
        <v>628</v>
      </c>
      <c r="Q123" s="6" t="s">
        <v>624</v>
      </c>
      <c r="R123" s="6" t="s">
        <v>21</v>
      </c>
    </row>
    <row r="124" spans="1:18" x14ac:dyDescent="0.25">
      <c r="A124" s="6" t="s">
        <v>95</v>
      </c>
      <c r="B124" s="6" t="s">
        <v>235</v>
      </c>
      <c r="C124" s="6" t="s">
        <v>620</v>
      </c>
      <c r="D124" s="6" t="s">
        <v>621</v>
      </c>
      <c r="E124" s="6" t="s">
        <v>622</v>
      </c>
      <c r="F124" s="6" t="s">
        <v>18</v>
      </c>
      <c r="G124" s="6" t="s">
        <v>623</v>
      </c>
      <c r="H124" s="6" t="s">
        <v>19</v>
      </c>
      <c r="I124" s="6" t="s">
        <v>624</v>
      </c>
      <c r="J124" s="6" t="s">
        <v>625</v>
      </c>
      <c r="K124" s="6" t="s">
        <v>19</v>
      </c>
      <c r="L124" s="6" t="s">
        <v>623</v>
      </c>
      <c r="M124" s="6" t="s">
        <v>926</v>
      </c>
      <c r="N124" s="6" t="s">
        <v>927</v>
      </c>
      <c r="O124" s="6" t="s">
        <v>628</v>
      </c>
      <c r="P124" s="6" t="s">
        <v>628</v>
      </c>
      <c r="Q124" s="6" t="s">
        <v>624</v>
      </c>
      <c r="R124" s="6" t="s">
        <v>21</v>
      </c>
    </row>
    <row r="125" spans="1:18" x14ac:dyDescent="0.25">
      <c r="A125" s="6" t="s">
        <v>96</v>
      </c>
      <c r="B125" s="6" t="s">
        <v>236</v>
      </c>
      <c r="C125" s="6" t="s">
        <v>620</v>
      </c>
      <c r="D125" s="6" t="s">
        <v>635</v>
      </c>
      <c r="E125" s="6" t="s">
        <v>622</v>
      </c>
      <c r="F125" s="6" t="s">
        <v>18</v>
      </c>
      <c r="G125" s="6" t="s">
        <v>623</v>
      </c>
      <c r="H125" s="6" t="s">
        <v>19</v>
      </c>
      <c r="I125" s="6" t="s">
        <v>624</v>
      </c>
      <c r="J125" s="6" t="s">
        <v>625</v>
      </c>
      <c r="K125" s="6" t="s">
        <v>19</v>
      </c>
      <c r="L125" s="6" t="s">
        <v>623</v>
      </c>
      <c r="M125" s="6" t="s">
        <v>928</v>
      </c>
      <c r="N125" s="6" t="s">
        <v>929</v>
      </c>
      <c r="O125" s="6" t="s">
        <v>628</v>
      </c>
      <c r="P125" s="6" t="s">
        <v>628</v>
      </c>
      <c r="Q125" s="6" t="s">
        <v>624</v>
      </c>
      <c r="R125" s="6" t="s">
        <v>21</v>
      </c>
    </row>
    <row r="126" spans="1:18" x14ac:dyDescent="0.25">
      <c r="A126" s="6" t="s">
        <v>930</v>
      </c>
      <c r="B126" s="6" t="s">
        <v>1287</v>
      </c>
      <c r="C126" s="6" t="s">
        <v>620</v>
      </c>
      <c r="D126" s="6" t="s">
        <v>621</v>
      </c>
      <c r="E126" s="6" t="s">
        <v>622</v>
      </c>
      <c r="F126" s="6" t="s">
        <v>18</v>
      </c>
      <c r="G126" s="6" t="s">
        <v>623</v>
      </c>
      <c r="H126" s="6" t="s">
        <v>19</v>
      </c>
      <c r="I126" s="6" t="s">
        <v>624</v>
      </c>
      <c r="J126" s="6" t="s">
        <v>625</v>
      </c>
      <c r="K126" s="6" t="s">
        <v>19</v>
      </c>
      <c r="L126" s="6" t="s">
        <v>623</v>
      </c>
      <c r="M126" s="6" t="s">
        <v>931</v>
      </c>
      <c r="N126" s="6" t="s">
        <v>932</v>
      </c>
      <c r="O126" s="6" t="s">
        <v>628</v>
      </c>
      <c r="P126" s="6" t="s">
        <v>628</v>
      </c>
      <c r="Q126" s="6" t="s">
        <v>624</v>
      </c>
      <c r="R126" s="6" t="s">
        <v>21</v>
      </c>
    </row>
    <row r="127" spans="1:18" x14ac:dyDescent="0.25">
      <c r="A127" s="6" t="s">
        <v>933</v>
      </c>
      <c r="B127" s="6" t="s">
        <v>1288</v>
      </c>
      <c r="C127" s="6" t="s">
        <v>620</v>
      </c>
      <c r="D127" s="6" t="s">
        <v>621</v>
      </c>
      <c r="E127" s="6" t="s">
        <v>622</v>
      </c>
      <c r="F127" s="6" t="s">
        <v>18</v>
      </c>
      <c r="G127" s="6" t="s">
        <v>623</v>
      </c>
      <c r="H127" s="6" t="s">
        <v>19</v>
      </c>
      <c r="I127" s="6" t="s">
        <v>624</v>
      </c>
      <c r="J127" s="6" t="s">
        <v>625</v>
      </c>
      <c r="K127" s="6" t="s">
        <v>19</v>
      </c>
      <c r="L127" s="6" t="s">
        <v>623</v>
      </c>
      <c r="M127" s="6" t="s">
        <v>934</v>
      </c>
      <c r="N127" s="6" t="s">
        <v>935</v>
      </c>
      <c r="O127" s="6" t="s">
        <v>628</v>
      </c>
      <c r="P127" s="6" t="s">
        <v>628</v>
      </c>
      <c r="Q127" s="6" t="s">
        <v>624</v>
      </c>
      <c r="R127" s="6" t="s">
        <v>21</v>
      </c>
    </row>
    <row r="128" spans="1:18" x14ac:dyDescent="0.25">
      <c r="A128" s="6" t="s">
        <v>97</v>
      </c>
      <c r="B128" s="6" t="s">
        <v>237</v>
      </c>
      <c r="C128" s="6" t="s">
        <v>620</v>
      </c>
      <c r="D128" s="6" t="s">
        <v>635</v>
      </c>
      <c r="E128" s="6" t="s">
        <v>622</v>
      </c>
      <c r="F128" s="6" t="s">
        <v>18</v>
      </c>
      <c r="G128" s="6" t="s">
        <v>623</v>
      </c>
      <c r="H128" s="6" t="s">
        <v>19</v>
      </c>
      <c r="I128" s="6" t="s">
        <v>624</v>
      </c>
      <c r="J128" s="6" t="s">
        <v>625</v>
      </c>
      <c r="K128" s="6" t="s">
        <v>19</v>
      </c>
      <c r="L128" s="6" t="s">
        <v>623</v>
      </c>
      <c r="M128" s="6" t="s">
        <v>936</v>
      </c>
      <c r="N128" s="6" t="s">
        <v>937</v>
      </c>
      <c r="O128" s="6" t="s">
        <v>628</v>
      </c>
      <c r="P128" s="6" t="s">
        <v>628</v>
      </c>
      <c r="Q128" s="6" t="s">
        <v>624</v>
      </c>
      <c r="R128" s="6" t="s">
        <v>21</v>
      </c>
    </row>
    <row r="129" spans="1:18" x14ac:dyDescent="0.25">
      <c r="A129" s="6" t="s">
        <v>98</v>
      </c>
      <c r="B129" s="6" t="s">
        <v>238</v>
      </c>
      <c r="C129" s="6" t="s">
        <v>620</v>
      </c>
      <c r="D129" s="6" t="s">
        <v>621</v>
      </c>
      <c r="E129" s="6" t="s">
        <v>622</v>
      </c>
      <c r="F129" s="6" t="s">
        <v>18</v>
      </c>
      <c r="G129" s="6" t="s">
        <v>623</v>
      </c>
      <c r="H129" s="6" t="s">
        <v>19</v>
      </c>
      <c r="I129" s="6" t="s">
        <v>624</v>
      </c>
      <c r="J129" s="6" t="s">
        <v>625</v>
      </c>
      <c r="K129" s="6" t="s">
        <v>19</v>
      </c>
      <c r="L129" s="6" t="s">
        <v>623</v>
      </c>
      <c r="M129" s="6" t="s">
        <v>938</v>
      </c>
      <c r="N129" s="6" t="s">
        <v>939</v>
      </c>
      <c r="O129" s="6" t="s">
        <v>628</v>
      </c>
      <c r="P129" s="6" t="s">
        <v>628</v>
      </c>
      <c r="Q129" s="6" t="s">
        <v>624</v>
      </c>
      <c r="R129" s="6" t="s">
        <v>21</v>
      </c>
    </row>
    <row r="130" spans="1:18" x14ac:dyDescent="0.25">
      <c r="A130" s="6" t="s">
        <v>99</v>
      </c>
      <c r="B130" s="6" t="s">
        <v>239</v>
      </c>
      <c r="C130" s="6" t="s">
        <v>620</v>
      </c>
      <c r="D130" s="6" t="s">
        <v>621</v>
      </c>
      <c r="E130" s="6" t="s">
        <v>622</v>
      </c>
      <c r="F130" s="6" t="s">
        <v>18</v>
      </c>
      <c r="G130" s="6" t="s">
        <v>623</v>
      </c>
      <c r="H130" s="6" t="s">
        <v>19</v>
      </c>
      <c r="I130" s="6" t="s">
        <v>624</v>
      </c>
      <c r="J130" s="6" t="s">
        <v>625</v>
      </c>
      <c r="K130" s="6" t="s">
        <v>19</v>
      </c>
      <c r="L130" s="6" t="s">
        <v>623</v>
      </c>
      <c r="M130" s="6" t="s">
        <v>940</v>
      </c>
      <c r="N130" s="6" t="s">
        <v>941</v>
      </c>
      <c r="O130" s="6" t="s">
        <v>628</v>
      </c>
      <c r="P130" s="6" t="s">
        <v>628</v>
      </c>
      <c r="Q130" s="6" t="s">
        <v>624</v>
      </c>
      <c r="R130" s="6" t="s">
        <v>21</v>
      </c>
    </row>
    <row r="131" spans="1:18" x14ac:dyDescent="0.25">
      <c r="A131" s="6" t="s">
        <v>100</v>
      </c>
      <c r="B131" s="6" t="s">
        <v>240</v>
      </c>
      <c r="C131" s="6" t="s">
        <v>620</v>
      </c>
      <c r="D131" s="6" t="s">
        <v>621</v>
      </c>
      <c r="E131" s="6" t="s">
        <v>622</v>
      </c>
      <c r="F131" s="6" t="s">
        <v>18</v>
      </c>
      <c r="G131" s="6" t="s">
        <v>623</v>
      </c>
      <c r="H131" s="6" t="s">
        <v>19</v>
      </c>
      <c r="I131" s="6" t="s">
        <v>624</v>
      </c>
      <c r="J131" s="6" t="s">
        <v>625</v>
      </c>
      <c r="K131" s="6" t="s">
        <v>19</v>
      </c>
      <c r="L131" s="6" t="s">
        <v>623</v>
      </c>
      <c r="M131" s="6" t="s">
        <v>942</v>
      </c>
      <c r="N131" s="6" t="s">
        <v>943</v>
      </c>
      <c r="O131" s="6" t="s">
        <v>628</v>
      </c>
      <c r="P131" s="6" t="s">
        <v>628</v>
      </c>
      <c r="Q131" s="6" t="s">
        <v>624</v>
      </c>
      <c r="R131" s="6" t="s">
        <v>21</v>
      </c>
    </row>
    <row r="132" spans="1:18" x14ac:dyDescent="0.25">
      <c r="A132" s="6" t="s">
        <v>101</v>
      </c>
      <c r="B132" s="6" t="s">
        <v>241</v>
      </c>
      <c r="C132" s="6" t="s">
        <v>620</v>
      </c>
      <c r="D132" s="6" t="s">
        <v>632</v>
      </c>
      <c r="E132" s="6" t="s">
        <v>622</v>
      </c>
      <c r="F132" s="6" t="s">
        <v>18</v>
      </c>
      <c r="G132" s="6" t="s">
        <v>623</v>
      </c>
      <c r="H132" s="6" t="s">
        <v>19</v>
      </c>
      <c r="I132" s="6" t="s">
        <v>624</v>
      </c>
      <c r="J132" s="6" t="s">
        <v>625</v>
      </c>
      <c r="K132" s="6" t="s">
        <v>19</v>
      </c>
      <c r="L132" s="6" t="s">
        <v>623</v>
      </c>
      <c r="M132" s="6" t="s">
        <v>944</v>
      </c>
      <c r="N132" s="6" t="s">
        <v>945</v>
      </c>
      <c r="O132" s="6" t="s">
        <v>628</v>
      </c>
      <c r="P132" s="6" t="s">
        <v>628</v>
      </c>
      <c r="Q132" s="6" t="s">
        <v>624</v>
      </c>
      <c r="R132" s="6" t="s">
        <v>21</v>
      </c>
    </row>
    <row r="133" spans="1:18" x14ac:dyDescent="0.25">
      <c r="A133" s="6" t="s">
        <v>102</v>
      </c>
      <c r="B133" s="6" t="s">
        <v>242</v>
      </c>
      <c r="C133" s="6" t="s">
        <v>620</v>
      </c>
      <c r="D133" s="6" t="s">
        <v>621</v>
      </c>
      <c r="E133" s="6" t="s">
        <v>622</v>
      </c>
      <c r="F133" s="6" t="s">
        <v>18</v>
      </c>
      <c r="G133" s="6" t="s">
        <v>623</v>
      </c>
      <c r="H133" s="6" t="s">
        <v>19</v>
      </c>
      <c r="I133" s="6" t="s">
        <v>624</v>
      </c>
      <c r="J133" s="6" t="s">
        <v>625</v>
      </c>
      <c r="K133" s="6" t="s">
        <v>19</v>
      </c>
      <c r="L133" s="6" t="s">
        <v>623</v>
      </c>
      <c r="M133" s="6" t="s">
        <v>946</v>
      </c>
      <c r="N133" s="6" t="s">
        <v>947</v>
      </c>
      <c r="O133" s="6" t="s">
        <v>628</v>
      </c>
      <c r="P133" s="6" t="s">
        <v>628</v>
      </c>
      <c r="Q133" s="6" t="s">
        <v>624</v>
      </c>
      <c r="R133" s="6" t="s">
        <v>21</v>
      </c>
    </row>
    <row r="134" spans="1:18" x14ac:dyDescent="0.25">
      <c r="A134" s="6" t="s">
        <v>948</v>
      </c>
      <c r="B134" s="6" t="s">
        <v>1289</v>
      </c>
      <c r="C134" s="6" t="s">
        <v>620</v>
      </c>
      <c r="D134" s="6" t="s">
        <v>652</v>
      </c>
      <c r="E134" s="6" t="s">
        <v>622</v>
      </c>
      <c r="F134" s="6" t="s">
        <v>18</v>
      </c>
      <c r="G134" s="6" t="s">
        <v>623</v>
      </c>
      <c r="H134" s="6" t="s">
        <v>19</v>
      </c>
      <c r="I134" s="6" t="s">
        <v>624</v>
      </c>
      <c r="J134" s="6" t="s">
        <v>625</v>
      </c>
      <c r="K134" s="6" t="s">
        <v>19</v>
      </c>
      <c r="L134" s="6" t="s">
        <v>623</v>
      </c>
      <c r="M134" s="6" t="s">
        <v>949</v>
      </c>
      <c r="N134" s="6" t="s">
        <v>950</v>
      </c>
      <c r="O134" s="6" t="s">
        <v>628</v>
      </c>
      <c r="P134" s="6" t="s">
        <v>628</v>
      </c>
      <c r="Q134" s="6" t="s">
        <v>624</v>
      </c>
      <c r="R134" s="6" t="s">
        <v>21</v>
      </c>
    </row>
    <row r="135" spans="1:18" x14ac:dyDescent="0.25">
      <c r="A135" s="6" t="s">
        <v>103</v>
      </c>
      <c r="B135" s="6" t="s">
        <v>243</v>
      </c>
      <c r="C135" s="6" t="s">
        <v>620</v>
      </c>
      <c r="D135" s="6" t="s">
        <v>632</v>
      </c>
      <c r="E135" s="6" t="s">
        <v>622</v>
      </c>
      <c r="F135" s="6" t="s">
        <v>18</v>
      </c>
      <c r="G135" s="6" t="s">
        <v>623</v>
      </c>
      <c r="H135" s="6" t="s">
        <v>19</v>
      </c>
      <c r="I135" s="6" t="s">
        <v>624</v>
      </c>
      <c r="J135" s="6" t="s">
        <v>625</v>
      </c>
      <c r="K135" s="6" t="s">
        <v>19</v>
      </c>
      <c r="L135" s="6" t="s">
        <v>623</v>
      </c>
      <c r="M135" s="6" t="s">
        <v>951</v>
      </c>
      <c r="N135" s="6" t="s">
        <v>952</v>
      </c>
      <c r="O135" s="6" t="s">
        <v>628</v>
      </c>
      <c r="P135" s="6" t="s">
        <v>628</v>
      </c>
      <c r="Q135" s="6" t="s">
        <v>624</v>
      </c>
      <c r="R135" s="6" t="s">
        <v>21</v>
      </c>
    </row>
    <row r="136" spans="1:18" x14ac:dyDescent="0.25">
      <c r="A136" s="6" t="s">
        <v>104</v>
      </c>
      <c r="B136" s="6" t="s">
        <v>244</v>
      </c>
      <c r="C136" s="6" t="s">
        <v>620</v>
      </c>
      <c r="D136" s="6" t="s">
        <v>621</v>
      </c>
      <c r="E136" s="6" t="s">
        <v>622</v>
      </c>
      <c r="F136" s="6" t="s">
        <v>18</v>
      </c>
      <c r="G136" s="6" t="s">
        <v>623</v>
      </c>
      <c r="H136" s="6" t="s">
        <v>19</v>
      </c>
      <c r="I136" s="6" t="s">
        <v>624</v>
      </c>
      <c r="J136" s="6" t="s">
        <v>625</v>
      </c>
      <c r="K136" s="6" t="s">
        <v>19</v>
      </c>
      <c r="L136" s="6" t="s">
        <v>623</v>
      </c>
      <c r="M136" s="6" t="s">
        <v>953</v>
      </c>
      <c r="N136" s="6" t="s">
        <v>954</v>
      </c>
      <c r="O136" s="6" t="s">
        <v>628</v>
      </c>
      <c r="P136" s="6" t="s">
        <v>628</v>
      </c>
      <c r="Q136" s="6" t="s">
        <v>624</v>
      </c>
      <c r="R136" s="6" t="s">
        <v>21</v>
      </c>
    </row>
    <row r="137" spans="1:18" x14ac:dyDescent="0.25">
      <c r="A137" s="6" t="s">
        <v>105</v>
      </c>
      <c r="B137" s="6" t="s">
        <v>245</v>
      </c>
      <c r="C137" s="6" t="s">
        <v>620</v>
      </c>
      <c r="D137" s="6" t="s">
        <v>632</v>
      </c>
      <c r="E137" s="6" t="s">
        <v>622</v>
      </c>
      <c r="F137" s="6" t="s">
        <v>18</v>
      </c>
      <c r="G137" s="6" t="s">
        <v>623</v>
      </c>
      <c r="H137" s="6" t="s">
        <v>19</v>
      </c>
      <c r="I137" s="6" t="s">
        <v>624</v>
      </c>
      <c r="J137" s="6" t="s">
        <v>625</v>
      </c>
      <c r="K137" s="6" t="s">
        <v>19</v>
      </c>
      <c r="L137" s="6" t="s">
        <v>623</v>
      </c>
      <c r="M137" s="6" t="s">
        <v>955</v>
      </c>
      <c r="N137" s="6" t="s">
        <v>956</v>
      </c>
      <c r="O137" s="6" t="s">
        <v>628</v>
      </c>
      <c r="P137" s="6" t="s">
        <v>628</v>
      </c>
      <c r="Q137" s="6" t="s">
        <v>624</v>
      </c>
      <c r="R137" s="6" t="s">
        <v>21</v>
      </c>
    </row>
    <row r="138" spans="1:18" x14ac:dyDescent="0.25">
      <c r="A138" s="6" t="s">
        <v>106</v>
      </c>
      <c r="B138" s="6" t="s">
        <v>246</v>
      </c>
      <c r="C138" s="6" t="s">
        <v>620</v>
      </c>
      <c r="D138" s="6" t="s">
        <v>652</v>
      </c>
      <c r="E138" s="6" t="s">
        <v>622</v>
      </c>
      <c r="F138" s="6" t="s">
        <v>18</v>
      </c>
      <c r="G138" s="6" t="s">
        <v>623</v>
      </c>
      <c r="H138" s="6" t="s">
        <v>19</v>
      </c>
      <c r="I138" s="6" t="s">
        <v>624</v>
      </c>
      <c r="J138" s="6" t="s">
        <v>625</v>
      </c>
      <c r="K138" s="6" t="s">
        <v>19</v>
      </c>
      <c r="L138" s="6" t="s">
        <v>623</v>
      </c>
      <c r="M138" s="6" t="s">
        <v>957</v>
      </c>
      <c r="N138" s="6" t="s">
        <v>958</v>
      </c>
      <c r="O138" s="6" t="s">
        <v>628</v>
      </c>
      <c r="P138" s="6" t="s">
        <v>628</v>
      </c>
      <c r="Q138" s="6" t="s">
        <v>624</v>
      </c>
      <c r="R138" s="6" t="s">
        <v>21</v>
      </c>
    </row>
    <row r="139" spans="1:18" x14ac:dyDescent="0.25">
      <c r="A139" s="6" t="s">
        <v>959</v>
      </c>
      <c r="B139" s="6" t="s">
        <v>1290</v>
      </c>
      <c r="C139" s="6" t="s">
        <v>620</v>
      </c>
      <c r="D139" s="6" t="s">
        <v>621</v>
      </c>
      <c r="E139" s="6" t="s">
        <v>622</v>
      </c>
      <c r="F139" s="6" t="s">
        <v>18</v>
      </c>
      <c r="G139" s="6" t="s">
        <v>623</v>
      </c>
      <c r="H139" s="6" t="s">
        <v>19</v>
      </c>
      <c r="I139" s="6" t="s">
        <v>624</v>
      </c>
      <c r="J139" s="6" t="s">
        <v>625</v>
      </c>
      <c r="K139" s="6" t="s">
        <v>19</v>
      </c>
      <c r="L139" s="6" t="s">
        <v>623</v>
      </c>
      <c r="M139" s="6" t="s">
        <v>960</v>
      </c>
      <c r="N139" s="6" t="s">
        <v>961</v>
      </c>
      <c r="O139" s="6" t="s">
        <v>628</v>
      </c>
      <c r="P139" s="6" t="s">
        <v>628</v>
      </c>
      <c r="Q139" s="6" t="s">
        <v>624</v>
      </c>
      <c r="R139" s="6" t="s">
        <v>21</v>
      </c>
    </row>
    <row r="140" spans="1:18" x14ac:dyDescent="0.25">
      <c r="A140" s="6" t="s">
        <v>107</v>
      </c>
      <c r="B140" s="6" t="s">
        <v>247</v>
      </c>
      <c r="C140" s="6" t="s">
        <v>620</v>
      </c>
      <c r="D140" s="6" t="s">
        <v>632</v>
      </c>
      <c r="E140" s="6" t="s">
        <v>622</v>
      </c>
      <c r="F140" s="6" t="s">
        <v>18</v>
      </c>
      <c r="G140" s="6" t="s">
        <v>623</v>
      </c>
      <c r="H140" s="6" t="s">
        <v>19</v>
      </c>
      <c r="I140" s="6" t="s">
        <v>624</v>
      </c>
      <c r="J140" s="6" t="s">
        <v>625</v>
      </c>
      <c r="K140" s="6" t="s">
        <v>19</v>
      </c>
      <c r="L140" s="6" t="s">
        <v>623</v>
      </c>
      <c r="M140" s="6" t="s">
        <v>962</v>
      </c>
      <c r="N140" s="6" t="s">
        <v>963</v>
      </c>
      <c r="O140" s="6" t="s">
        <v>628</v>
      </c>
      <c r="P140" s="6" t="s">
        <v>628</v>
      </c>
      <c r="Q140" s="6" t="s">
        <v>624</v>
      </c>
      <c r="R140" s="6" t="s">
        <v>21</v>
      </c>
    </row>
    <row r="141" spans="1:18" x14ac:dyDescent="0.25">
      <c r="A141" s="6" t="s">
        <v>108</v>
      </c>
      <c r="B141" s="6" t="s">
        <v>248</v>
      </c>
      <c r="C141" s="6" t="s">
        <v>620</v>
      </c>
      <c r="D141" s="6" t="s">
        <v>621</v>
      </c>
      <c r="E141" s="6" t="s">
        <v>622</v>
      </c>
      <c r="F141" s="6" t="s">
        <v>18</v>
      </c>
      <c r="G141" s="6" t="s">
        <v>623</v>
      </c>
      <c r="H141" s="6" t="s">
        <v>19</v>
      </c>
      <c r="I141" s="6" t="s">
        <v>624</v>
      </c>
      <c r="J141" s="6" t="s">
        <v>625</v>
      </c>
      <c r="K141" s="6" t="s">
        <v>19</v>
      </c>
      <c r="L141" s="6" t="s">
        <v>623</v>
      </c>
      <c r="M141" s="6" t="s">
        <v>964</v>
      </c>
      <c r="N141" s="6" t="s">
        <v>965</v>
      </c>
      <c r="O141" s="6" t="s">
        <v>628</v>
      </c>
      <c r="P141" s="6" t="s">
        <v>628</v>
      </c>
      <c r="Q141" s="6" t="s">
        <v>624</v>
      </c>
      <c r="R141" s="6" t="s">
        <v>21</v>
      </c>
    </row>
    <row r="142" spans="1:18" x14ac:dyDescent="0.25">
      <c r="A142" s="6" t="s">
        <v>109</v>
      </c>
      <c r="B142" s="6" t="s">
        <v>249</v>
      </c>
      <c r="C142" s="6" t="s">
        <v>620</v>
      </c>
      <c r="D142" s="6" t="s">
        <v>621</v>
      </c>
      <c r="E142" s="6" t="s">
        <v>622</v>
      </c>
      <c r="F142" s="6" t="s">
        <v>18</v>
      </c>
      <c r="G142" s="6" t="s">
        <v>623</v>
      </c>
      <c r="H142" s="6" t="s">
        <v>19</v>
      </c>
      <c r="I142" s="6" t="s">
        <v>624</v>
      </c>
      <c r="J142" s="6" t="s">
        <v>625</v>
      </c>
      <c r="K142" s="6" t="s">
        <v>19</v>
      </c>
      <c r="L142" s="6" t="s">
        <v>623</v>
      </c>
      <c r="M142" s="6" t="s">
        <v>966</v>
      </c>
      <c r="N142" s="6" t="s">
        <v>967</v>
      </c>
      <c r="O142" s="6" t="s">
        <v>628</v>
      </c>
      <c r="P142" s="6" t="s">
        <v>628</v>
      </c>
      <c r="Q142" s="6" t="s">
        <v>624</v>
      </c>
      <c r="R142" s="6" t="s">
        <v>21</v>
      </c>
    </row>
    <row r="143" spans="1:18" x14ac:dyDescent="0.25">
      <c r="A143" s="6" t="s">
        <v>110</v>
      </c>
      <c r="B143" s="6" t="s">
        <v>250</v>
      </c>
      <c r="C143" s="6" t="s">
        <v>620</v>
      </c>
      <c r="D143" s="6" t="s">
        <v>621</v>
      </c>
      <c r="E143" s="6" t="s">
        <v>622</v>
      </c>
      <c r="F143" s="6" t="s">
        <v>18</v>
      </c>
      <c r="G143" s="6" t="s">
        <v>623</v>
      </c>
      <c r="H143" s="6" t="s">
        <v>19</v>
      </c>
      <c r="I143" s="6" t="s">
        <v>624</v>
      </c>
      <c r="J143" s="6" t="s">
        <v>625</v>
      </c>
      <c r="K143" s="6" t="s">
        <v>19</v>
      </c>
      <c r="L143" s="6" t="s">
        <v>623</v>
      </c>
      <c r="M143" s="6" t="s">
        <v>968</v>
      </c>
      <c r="N143" s="6" t="s">
        <v>969</v>
      </c>
      <c r="O143" s="6" t="s">
        <v>628</v>
      </c>
      <c r="P143" s="6" t="s">
        <v>628</v>
      </c>
      <c r="Q143" s="6" t="s">
        <v>624</v>
      </c>
      <c r="R143" s="6" t="s">
        <v>21</v>
      </c>
    </row>
    <row r="144" spans="1:18" x14ac:dyDescent="0.25">
      <c r="A144" s="6" t="s">
        <v>111</v>
      </c>
      <c r="B144" s="6" t="s">
        <v>251</v>
      </c>
      <c r="C144" s="6" t="s">
        <v>620</v>
      </c>
      <c r="D144" s="6" t="s">
        <v>621</v>
      </c>
      <c r="E144" s="6" t="s">
        <v>622</v>
      </c>
      <c r="F144" s="6" t="s">
        <v>18</v>
      </c>
      <c r="G144" s="6" t="s">
        <v>623</v>
      </c>
      <c r="H144" s="6" t="s">
        <v>19</v>
      </c>
      <c r="I144" s="6" t="s">
        <v>624</v>
      </c>
      <c r="J144" s="6" t="s">
        <v>625</v>
      </c>
      <c r="K144" s="6" t="s">
        <v>19</v>
      </c>
      <c r="L144" s="6" t="s">
        <v>623</v>
      </c>
      <c r="M144" s="6" t="s">
        <v>970</v>
      </c>
      <c r="N144" s="6" t="s">
        <v>971</v>
      </c>
      <c r="O144" s="6" t="s">
        <v>628</v>
      </c>
      <c r="P144" s="6" t="s">
        <v>628</v>
      </c>
      <c r="Q144" s="6" t="s">
        <v>624</v>
      </c>
      <c r="R144" s="6" t="s">
        <v>21</v>
      </c>
    </row>
    <row r="145" spans="1:18" x14ac:dyDescent="0.25">
      <c r="A145" s="6" t="s">
        <v>112</v>
      </c>
      <c r="B145" s="6" t="s">
        <v>252</v>
      </c>
      <c r="C145" s="6" t="s">
        <v>620</v>
      </c>
      <c r="D145" s="6" t="s">
        <v>621</v>
      </c>
      <c r="E145" s="6" t="s">
        <v>622</v>
      </c>
      <c r="F145" s="6" t="s">
        <v>18</v>
      </c>
      <c r="G145" s="6" t="s">
        <v>623</v>
      </c>
      <c r="H145" s="6" t="s">
        <v>19</v>
      </c>
      <c r="I145" s="6" t="s">
        <v>624</v>
      </c>
      <c r="J145" s="6" t="s">
        <v>625</v>
      </c>
      <c r="K145" s="6" t="s">
        <v>19</v>
      </c>
      <c r="L145" s="6" t="s">
        <v>623</v>
      </c>
      <c r="M145" s="6" t="s">
        <v>972</v>
      </c>
      <c r="N145" s="6" t="s">
        <v>973</v>
      </c>
      <c r="O145" s="6" t="s">
        <v>628</v>
      </c>
      <c r="P145" s="6" t="s">
        <v>628</v>
      </c>
      <c r="Q145" s="6" t="s">
        <v>624</v>
      </c>
      <c r="R145" s="6" t="s">
        <v>21</v>
      </c>
    </row>
    <row r="146" spans="1:18" x14ac:dyDescent="0.25">
      <c r="A146" s="6" t="s">
        <v>974</v>
      </c>
      <c r="B146" s="6" t="s">
        <v>1291</v>
      </c>
      <c r="C146" s="6" t="s">
        <v>620</v>
      </c>
      <c r="D146" s="6" t="s">
        <v>621</v>
      </c>
      <c r="E146" s="6" t="s">
        <v>622</v>
      </c>
      <c r="F146" s="6" t="s">
        <v>18</v>
      </c>
      <c r="G146" s="6" t="s">
        <v>623</v>
      </c>
      <c r="H146" s="6" t="s">
        <v>19</v>
      </c>
      <c r="I146" s="6" t="s">
        <v>624</v>
      </c>
      <c r="J146" s="6" t="s">
        <v>625</v>
      </c>
      <c r="K146" s="6" t="s">
        <v>19</v>
      </c>
      <c r="L146" s="6" t="s">
        <v>623</v>
      </c>
      <c r="M146" s="6" t="s">
        <v>975</v>
      </c>
      <c r="N146" s="6" t="s">
        <v>976</v>
      </c>
      <c r="O146" s="6" t="s">
        <v>628</v>
      </c>
      <c r="P146" s="6" t="s">
        <v>628</v>
      </c>
      <c r="Q146" s="6" t="s">
        <v>624</v>
      </c>
      <c r="R146" s="6" t="s">
        <v>21</v>
      </c>
    </row>
    <row r="147" spans="1:18" x14ac:dyDescent="0.25">
      <c r="A147" s="6" t="s">
        <v>977</v>
      </c>
      <c r="B147" s="6" t="s">
        <v>1292</v>
      </c>
      <c r="C147" s="6" t="s">
        <v>620</v>
      </c>
      <c r="D147" s="6" t="s">
        <v>621</v>
      </c>
      <c r="E147" s="6" t="s">
        <v>622</v>
      </c>
      <c r="F147" s="6" t="s">
        <v>18</v>
      </c>
      <c r="G147" s="6" t="s">
        <v>623</v>
      </c>
      <c r="H147" s="6" t="s">
        <v>19</v>
      </c>
      <c r="I147" s="6" t="s">
        <v>624</v>
      </c>
      <c r="J147" s="6" t="s">
        <v>625</v>
      </c>
      <c r="K147" s="6" t="s">
        <v>19</v>
      </c>
      <c r="L147" s="6" t="s">
        <v>623</v>
      </c>
      <c r="M147" s="6" t="s">
        <v>978</v>
      </c>
      <c r="N147" s="6" t="s">
        <v>979</v>
      </c>
      <c r="O147" s="6" t="s">
        <v>628</v>
      </c>
      <c r="P147" s="6" t="s">
        <v>628</v>
      </c>
      <c r="Q147" s="6" t="s">
        <v>624</v>
      </c>
      <c r="R147" s="6" t="s">
        <v>21</v>
      </c>
    </row>
    <row r="148" spans="1:18" x14ac:dyDescent="0.25">
      <c r="A148" s="6" t="s">
        <v>113</v>
      </c>
      <c r="B148" s="6" t="s">
        <v>253</v>
      </c>
      <c r="C148" s="6" t="s">
        <v>620</v>
      </c>
      <c r="D148" s="6" t="s">
        <v>635</v>
      </c>
      <c r="E148" s="6" t="s">
        <v>622</v>
      </c>
      <c r="F148" s="6" t="s">
        <v>18</v>
      </c>
      <c r="G148" s="6" t="s">
        <v>623</v>
      </c>
      <c r="H148" s="6" t="s">
        <v>19</v>
      </c>
      <c r="I148" s="6" t="s">
        <v>624</v>
      </c>
      <c r="J148" s="6" t="s">
        <v>625</v>
      </c>
      <c r="K148" s="6" t="s">
        <v>19</v>
      </c>
      <c r="L148" s="6" t="s">
        <v>623</v>
      </c>
      <c r="M148" s="6" t="s">
        <v>980</v>
      </c>
      <c r="N148" s="6" t="s">
        <v>981</v>
      </c>
      <c r="O148" s="6" t="s">
        <v>628</v>
      </c>
      <c r="P148" s="6" t="s">
        <v>628</v>
      </c>
      <c r="Q148" s="6" t="s">
        <v>624</v>
      </c>
      <c r="R148" s="6" t="s">
        <v>21</v>
      </c>
    </row>
    <row r="149" spans="1:18" x14ac:dyDescent="0.25">
      <c r="A149" s="6" t="s">
        <v>114</v>
      </c>
      <c r="B149" s="6" t="s">
        <v>254</v>
      </c>
      <c r="C149" s="6" t="s">
        <v>620</v>
      </c>
      <c r="D149" s="6" t="s">
        <v>621</v>
      </c>
      <c r="E149" s="6" t="s">
        <v>622</v>
      </c>
      <c r="F149" s="6" t="s">
        <v>18</v>
      </c>
      <c r="G149" s="6" t="s">
        <v>623</v>
      </c>
      <c r="H149" s="6" t="s">
        <v>19</v>
      </c>
      <c r="I149" s="6" t="s">
        <v>624</v>
      </c>
      <c r="J149" s="6" t="s">
        <v>625</v>
      </c>
      <c r="K149" s="6" t="s">
        <v>19</v>
      </c>
      <c r="L149" s="6" t="s">
        <v>623</v>
      </c>
      <c r="M149" s="6" t="s">
        <v>982</v>
      </c>
      <c r="N149" s="6" t="s">
        <v>983</v>
      </c>
      <c r="O149" s="6" t="s">
        <v>628</v>
      </c>
      <c r="P149" s="6" t="s">
        <v>628</v>
      </c>
      <c r="Q149" s="6" t="s">
        <v>624</v>
      </c>
      <c r="R149" s="6" t="s">
        <v>21</v>
      </c>
    </row>
    <row r="150" spans="1:18" x14ac:dyDescent="0.25">
      <c r="A150" s="6" t="s">
        <v>984</v>
      </c>
      <c r="B150" s="6" t="s">
        <v>1293</v>
      </c>
      <c r="C150" s="6" t="s">
        <v>620</v>
      </c>
      <c r="D150" s="6" t="s">
        <v>621</v>
      </c>
      <c r="E150" s="6" t="s">
        <v>622</v>
      </c>
      <c r="F150" s="6" t="s">
        <v>18</v>
      </c>
      <c r="G150" s="6" t="s">
        <v>623</v>
      </c>
      <c r="H150" s="6" t="s">
        <v>19</v>
      </c>
      <c r="I150" s="6" t="s">
        <v>624</v>
      </c>
      <c r="J150" s="6" t="s">
        <v>625</v>
      </c>
      <c r="K150" s="6" t="s">
        <v>19</v>
      </c>
      <c r="L150" s="6" t="s">
        <v>623</v>
      </c>
      <c r="M150" s="6" t="s">
        <v>985</v>
      </c>
      <c r="N150" s="6" t="s">
        <v>986</v>
      </c>
      <c r="O150" s="6" t="s">
        <v>628</v>
      </c>
      <c r="P150" s="6" t="s">
        <v>628</v>
      </c>
      <c r="Q150" s="6" t="s">
        <v>624</v>
      </c>
      <c r="R150" s="6" t="s">
        <v>21</v>
      </c>
    </row>
    <row r="151" spans="1:18" x14ac:dyDescent="0.25">
      <c r="A151" s="6" t="s">
        <v>115</v>
      </c>
      <c r="B151" s="6" t="s">
        <v>255</v>
      </c>
      <c r="C151" s="6" t="s">
        <v>620</v>
      </c>
      <c r="D151" s="6" t="s">
        <v>635</v>
      </c>
      <c r="E151" s="6" t="s">
        <v>622</v>
      </c>
      <c r="F151" s="6" t="s">
        <v>18</v>
      </c>
      <c r="G151" s="6" t="s">
        <v>623</v>
      </c>
      <c r="H151" s="6" t="s">
        <v>19</v>
      </c>
      <c r="I151" s="6" t="s">
        <v>624</v>
      </c>
      <c r="J151" s="6" t="s">
        <v>625</v>
      </c>
      <c r="K151" s="6" t="s">
        <v>19</v>
      </c>
      <c r="L151" s="6" t="s">
        <v>623</v>
      </c>
      <c r="M151" s="6" t="s">
        <v>987</v>
      </c>
      <c r="N151" s="6" t="s">
        <v>988</v>
      </c>
      <c r="O151" s="6" t="s">
        <v>628</v>
      </c>
      <c r="P151" s="6" t="s">
        <v>628</v>
      </c>
      <c r="Q151" s="6" t="s">
        <v>624</v>
      </c>
      <c r="R151" s="6" t="s">
        <v>21</v>
      </c>
    </row>
    <row r="152" spans="1:18" x14ac:dyDescent="0.25">
      <c r="A152" s="6" t="s">
        <v>116</v>
      </c>
      <c r="B152" s="6" t="s">
        <v>256</v>
      </c>
      <c r="C152" s="6" t="s">
        <v>620</v>
      </c>
      <c r="D152" s="6" t="s">
        <v>632</v>
      </c>
      <c r="E152" s="6" t="s">
        <v>622</v>
      </c>
      <c r="F152" s="6" t="s">
        <v>18</v>
      </c>
      <c r="G152" s="6" t="s">
        <v>623</v>
      </c>
      <c r="H152" s="6" t="s">
        <v>19</v>
      </c>
      <c r="I152" s="6" t="s">
        <v>624</v>
      </c>
      <c r="J152" s="6" t="s">
        <v>625</v>
      </c>
      <c r="K152" s="6" t="s">
        <v>19</v>
      </c>
      <c r="L152" s="6" t="s">
        <v>623</v>
      </c>
      <c r="M152" s="6" t="s">
        <v>989</v>
      </c>
      <c r="N152" s="6" t="s">
        <v>990</v>
      </c>
      <c r="O152" s="6" t="s">
        <v>628</v>
      </c>
      <c r="P152" s="6" t="s">
        <v>628</v>
      </c>
      <c r="Q152" s="6" t="s">
        <v>624</v>
      </c>
      <c r="R152" s="6" t="s">
        <v>21</v>
      </c>
    </row>
    <row r="153" spans="1:18" x14ac:dyDescent="0.25">
      <c r="A153" s="6" t="s">
        <v>991</v>
      </c>
      <c r="B153" s="6" t="s">
        <v>1294</v>
      </c>
      <c r="C153" s="6" t="s">
        <v>620</v>
      </c>
      <c r="D153" s="6" t="s">
        <v>621</v>
      </c>
      <c r="E153" s="6" t="s">
        <v>622</v>
      </c>
      <c r="F153" s="6" t="s">
        <v>18</v>
      </c>
      <c r="G153" s="6" t="s">
        <v>623</v>
      </c>
      <c r="H153" s="6" t="s">
        <v>19</v>
      </c>
      <c r="I153" s="6" t="s">
        <v>624</v>
      </c>
      <c r="J153" s="6" t="s">
        <v>625</v>
      </c>
      <c r="K153" s="6" t="s">
        <v>19</v>
      </c>
      <c r="L153" s="6" t="s">
        <v>623</v>
      </c>
      <c r="M153" s="6" t="s">
        <v>992</v>
      </c>
      <c r="N153" s="6" t="s">
        <v>993</v>
      </c>
      <c r="O153" s="6" t="s">
        <v>628</v>
      </c>
      <c r="P153" s="6" t="s">
        <v>628</v>
      </c>
      <c r="Q153" s="6" t="s">
        <v>624</v>
      </c>
      <c r="R153" s="6" t="s">
        <v>21</v>
      </c>
    </row>
    <row r="154" spans="1:18" x14ac:dyDescent="0.25">
      <c r="A154" s="6" t="s">
        <v>117</v>
      </c>
      <c r="B154" s="6" t="s">
        <v>257</v>
      </c>
      <c r="C154" s="6" t="s">
        <v>620</v>
      </c>
      <c r="D154" s="6" t="s">
        <v>632</v>
      </c>
      <c r="E154" s="6" t="s">
        <v>622</v>
      </c>
      <c r="F154" s="6" t="s">
        <v>18</v>
      </c>
      <c r="G154" s="6" t="s">
        <v>623</v>
      </c>
      <c r="H154" s="6" t="s">
        <v>19</v>
      </c>
      <c r="I154" s="6" t="s">
        <v>624</v>
      </c>
      <c r="J154" s="6" t="s">
        <v>625</v>
      </c>
      <c r="K154" s="6" t="s">
        <v>19</v>
      </c>
      <c r="L154" s="6" t="s">
        <v>623</v>
      </c>
      <c r="M154" s="6" t="s">
        <v>994</v>
      </c>
      <c r="N154" s="6" t="s">
        <v>995</v>
      </c>
      <c r="O154" s="6" t="s">
        <v>628</v>
      </c>
      <c r="P154" s="6" t="s">
        <v>628</v>
      </c>
      <c r="Q154" s="6" t="s">
        <v>624</v>
      </c>
      <c r="R154" s="6" t="s">
        <v>21</v>
      </c>
    </row>
    <row r="155" spans="1:18" x14ac:dyDescent="0.25">
      <c r="A155" s="6" t="s">
        <v>118</v>
      </c>
      <c r="B155" s="6" t="s">
        <v>258</v>
      </c>
      <c r="C155" s="6" t="s">
        <v>620</v>
      </c>
      <c r="D155" s="6" t="s">
        <v>632</v>
      </c>
      <c r="E155" s="6" t="s">
        <v>622</v>
      </c>
      <c r="F155" s="6" t="s">
        <v>18</v>
      </c>
      <c r="G155" s="6" t="s">
        <v>623</v>
      </c>
      <c r="H155" s="6" t="s">
        <v>19</v>
      </c>
      <c r="I155" s="6" t="s">
        <v>624</v>
      </c>
      <c r="J155" s="6" t="s">
        <v>625</v>
      </c>
      <c r="K155" s="6" t="s">
        <v>19</v>
      </c>
      <c r="L155" s="6" t="s">
        <v>623</v>
      </c>
      <c r="M155" s="6" t="s">
        <v>996</v>
      </c>
      <c r="N155" s="6" t="s">
        <v>997</v>
      </c>
      <c r="O155" s="6" t="s">
        <v>628</v>
      </c>
      <c r="P155" s="6" t="s">
        <v>628</v>
      </c>
      <c r="Q155" s="6" t="s">
        <v>624</v>
      </c>
      <c r="R155" s="6" t="s">
        <v>21</v>
      </c>
    </row>
    <row r="156" spans="1:18" x14ac:dyDescent="0.25">
      <c r="A156" s="6" t="s">
        <v>119</v>
      </c>
      <c r="B156" s="6" t="s">
        <v>259</v>
      </c>
      <c r="C156" s="6" t="s">
        <v>620</v>
      </c>
      <c r="D156" s="6" t="s">
        <v>621</v>
      </c>
      <c r="E156" s="6" t="s">
        <v>622</v>
      </c>
      <c r="F156" s="6" t="s">
        <v>18</v>
      </c>
      <c r="G156" s="6" t="s">
        <v>623</v>
      </c>
      <c r="H156" s="6" t="s">
        <v>19</v>
      </c>
      <c r="I156" s="6" t="s">
        <v>624</v>
      </c>
      <c r="J156" s="6" t="s">
        <v>625</v>
      </c>
      <c r="K156" s="6" t="s">
        <v>19</v>
      </c>
      <c r="L156" s="6" t="s">
        <v>623</v>
      </c>
      <c r="M156" s="6" t="s">
        <v>998</v>
      </c>
      <c r="N156" s="6" t="s">
        <v>999</v>
      </c>
      <c r="O156" s="6" t="s">
        <v>628</v>
      </c>
      <c r="P156" s="6" t="s">
        <v>628</v>
      </c>
      <c r="Q156" s="6" t="s">
        <v>624</v>
      </c>
      <c r="R156" s="6" t="s">
        <v>21</v>
      </c>
    </row>
    <row r="157" spans="1:18" x14ac:dyDescent="0.25">
      <c r="A157" s="6" t="s">
        <v>1000</v>
      </c>
      <c r="B157" s="6" t="s">
        <v>1295</v>
      </c>
      <c r="C157" s="6" t="s">
        <v>620</v>
      </c>
      <c r="D157" s="6" t="s">
        <v>621</v>
      </c>
      <c r="E157" s="6" t="s">
        <v>622</v>
      </c>
      <c r="F157" s="6" t="s">
        <v>18</v>
      </c>
      <c r="G157" s="6" t="s">
        <v>623</v>
      </c>
      <c r="H157" s="6" t="s">
        <v>19</v>
      </c>
      <c r="I157" s="6" t="s">
        <v>624</v>
      </c>
      <c r="J157" s="6" t="s">
        <v>625</v>
      </c>
      <c r="K157" s="6" t="s">
        <v>19</v>
      </c>
      <c r="L157" s="6" t="s">
        <v>623</v>
      </c>
      <c r="M157" s="6" t="s">
        <v>1001</v>
      </c>
      <c r="N157" s="6" t="s">
        <v>1002</v>
      </c>
      <c r="O157" s="6" t="s">
        <v>628</v>
      </c>
      <c r="P157" s="6" t="s">
        <v>628</v>
      </c>
      <c r="Q157" s="6" t="s">
        <v>624</v>
      </c>
      <c r="R157" s="6" t="s">
        <v>21</v>
      </c>
    </row>
    <row r="158" spans="1:18" x14ac:dyDescent="0.25">
      <c r="A158" s="6" t="s">
        <v>1003</v>
      </c>
      <c r="B158" s="6" t="s">
        <v>1296</v>
      </c>
      <c r="C158" s="6" t="s">
        <v>620</v>
      </c>
      <c r="D158" s="6" t="s">
        <v>621</v>
      </c>
      <c r="E158" s="6" t="s">
        <v>622</v>
      </c>
      <c r="F158" s="6" t="s">
        <v>18</v>
      </c>
      <c r="G158" s="6" t="s">
        <v>623</v>
      </c>
      <c r="H158" s="6" t="s">
        <v>19</v>
      </c>
      <c r="I158" s="6" t="s">
        <v>624</v>
      </c>
      <c r="J158" s="6" t="s">
        <v>625</v>
      </c>
      <c r="K158" s="6" t="s">
        <v>19</v>
      </c>
      <c r="L158" s="6" t="s">
        <v>623</v>
      </c>
      <c r="M158" s="6" t="s">
        <v>1004</v>
      </c>
      <c r="N158" s="6" t="s">
        <v>1005</v>
      </c>
      <c r="O158" s="6" t="s">
        <v>628</v>
      </c>
      <c r="P158" s="6" t="s">
        <v>628</v>
      </c>
      <c r="Q158" s="6" t="s">
        <v>624</v>
      </c>
      <c r="R158" s="6" t="s">
        <v>21</v>
      </c>
    </row>
    <row r="159" spans="1:18" x14ac:dyDescent="0.25">
      <c r="A159" s="6" t="s">
        <v>120</v>
      </c>
      <c r="B159" s="6" t="s">
        <v>260</v>
      </c>
      <c r="C159" s="6" t="s">
        <v>620</v>
      </c>
      <c r="D159" s="6" t="s">
        <v>824</v>
      </c>
      <c r="E159" s="6" t="s">
        <v>622</v>
      </c>
      <c r="F159" s="6" t="s">
        <v>18</v>
      </c>
      <c r="G159" s="6" t="s">
        <v>623</v>
      </c>
      <c r="H159" s="6" t="s">
        <v>19</v>
      </c>
      <c r="I159" s="6" t="s">
        <v>624</v>
      </c>
      <c r="J159" s="6" t="s">
        <v>625</v>
      </c>
      <c r="K159" s="6" t="s">
        <v>19</v>
      </c>
      <c r="L159" s="6" t="s">
        <v>623</v>
      </c>
      <c r="M159" s="6" t="s">
        <v>1006</v>
      </c>
      <c r="N159" s="6" t="s">
        <v>1007</v>
      </c>
      <c r="O159" s="6" t="s">
        <v>628</v>
      </c>
      <c r="P159" s="6" t="s">
        <v>628</v>
      </c>
      <c r="Q159" s="6" t="s">
        <v>624</v>
      </c>
      <c r="R159" s="6" t="s">
        <v>21</v>
      </c>
    </row>
    <row r="160" spans="1:18" x14ac:dyDescent="0.25">
      <c r="A160" s="6" t="s">
        <v>1008</v>
      </c>
      <c r="B160" s="6" t="s">
        <v>1297</v>
      </c>
      <c r="C160" s="6" t="s">
        <v>620</v>
      </c>
      <c r="D160" s="6" t="s">
        <v>621</v>
      </c>
      <c r="E160" s="6" t="s">
        <v>622</v>
      </c>
      <c r="F160" s="6" t="s">
        <v>18</v>
      </c>
      <c r="G160" s="6" t="s">
        <v>623</v>
      </c>
      <c r="H160" s="6" t="s">
        <v>19</v>
      </c>
      <c r="I160" s="6" t="s">
        <v>624</v>
      </c>
      <c r="J160" s="6" t="s">
        <v>625</v>
      </c>
      <c r="K160" s="6" t="s">
        <v>19</v>
      </c>
      <c r="L160" s="6" t="s">
        <v>623</v>
      </c>
      <c r="M160" s="6" t="s">
        <v>1009</v>
      </c>
      <c r="N160" s="6" t="s">
        <v>1010</v>
      </c>
      <c r="O160" s="6" t="s">
        <v>628</v>
      </c>
      <c r="P160" s="6" t="s">
        <v>628</v>
      </c>
      <c r="Q160" s="6" t="s">
        <v>624</v>
      </c>
      <c r="R160" s="6" t="s">
        <v>21</v>
      </c>
    </row>
    <row r="161" spans="1:18" x14ac:dyDescent="0.25">
      <c r="A161" s="6" t="s">
        <v>121</v>
      </c>
      <c r="B161" s="6" t="s">
        <v>261</v>
      </c>
      <c r="C161" s="6" t="s">
        <v>620</v>
      </c>
      <c r="D161" s="6" t="s">
        <v>621</v>
      </c>
      <c r="E161" s="6" t="s">
        <v>622</v>
      </c>
      <c r="F161" s="6" t="s">
        <v>18</v>
      </c>
      <c r="G161" s="6" t="s">
        <v>623</v>
      </c>
      <c r="H161" s="6" t="s">
        <v>19</v>
      </c>
      <c r="I161" s="6" t="s">
        <v>624</v>
      </c>
      <c r="J161" s="6" t="s">
        <v>625</v>
      </c>
      <c r="K161" s="6" t="s">
        <v>19</v>
      </c>
      <c r="L161" s="6" t="s">
        <v>623</v>
      </c>
      <c r="M161" s="6" t="s">
        <v>1011</v>
      </c>
      <c r="N161" s="6" t="s">
        <v>1012</v>
      </c>
      <c r="O161" s="6" t="s">
        <v>628</v>
      </c>
      <c r="P161" s="6" t="s">
        <v>628</v>
      </c>
      <c r="Q161" s="6" t="s">
        <v>624</v>
      </c>
      <c r="R161" s="6" t="s">
        <v>21</v>
      </c>
    </row>
    <row r="162" spans="1:18" x14ac:dyDescent="0.25">
      <c r="A162" s="6" t="s">
        <v>123</v>
      </c>
      <c r="B162" s="6" t="s">
        <v>263</v>
      </c>
      <c r="C162" s="6" t="s">
        <v>620</v>
      </c>
      <c r="D162" s="6" t="s">
        <v>621</v>
      </c>
      <c r="E162" s="6" t="s">
        <v>622</v>
      </c>
      <c r="F162" s="6" t="s">
        <v>18</v>
      </c>
      <c r="G162" s="6" t="s">
        <v>623</v>
      </c>
      <c r="H162" s="6" t="s">
        <v>19</v>
      </c>
      <c r="I162" s="6" t="s">
        <v>624</v>
      </c>
      <c r="J162" s="6" t="s">
        <v>625</v>
      </c>
      <c r="K162" s="6" t="s">
        <v>19</v>
      </c>
      <c r="L162" s="6" t="s">
        <v>623</v>
      </c>
      <c r="M162" s="6" t="s">
        <v>1013</v>
      </c>
      <c r="N162" s="6" t="s">
        <v>1014</v>
      </c>
      <c r="O162" s="6" t="s">
        <v>628</v>
      </c>
      <c r="P162" s="6" t="s">
        <v>628</v>
      </c>
      <c r="Q162" s="6" t="s">
        <v>624</v>
      </c>
      <c r="R162" s="6" t="s">
        <v>21</v>
      </c>
    </row>
    <row r="163" spans="1:18" x14ac:dyDescent="0.25">
      <c r="A163" s="6" t="s">
        <v>122</v>
      </c>
      <c r="B163" s="6" t="s">
        <v>262</v>
      </c>
      <c r="C163" s="6" t="s">
        <v>620</v>
      </c>
      <c r="D163" s="6" t="s">
        <v>621</v>
      </c>
      <c r="E163" s="6" t="s">
        <v>622</v>
      </c>
      <c r="F163" s="6" t="s">
        <v>18</v>
      </c>
      <c r="G163" s="6" t="s">
        <v>623</v>
      </c>
      <c r="H163" s="6" t="s">
        <v>19</v>
      </c>
      <c r="I163" s="6" t="s">
        <v>624</v>
      </c>
      <c r="J163" s="6" t="s">
        <v>625</v>
      </c>
      <c r="K163" s="6" t="s">
        <v>19</v>
      </c>
      <c r="L163" s="6" t="s">
        <v>623</v>
      </c>
      <c r="M163" s="6" t="s">
        <v>1015</v>
      </c>
      <c r="N163" s="6" t="s">
        <v>1016</v>
      </c>
      <c r="O163" s="6" t="s">
        <v>628</v>
      </c>
      <c r="P163" s="6" t="s">
        <v>628</v>
      </c>
      <c r="Q163" s="6" t="s">
        <v>624</v>
      </c>
      <c r="R163" s="6" t="s">
        <v>21</v>
      </c>
    </row>
    <row r="164" spans="1:18" x14ac:dyDescent="0.25">
      <c r="A164" s="6" t="s">
        <v>1017</v>
      </c>
      <c r="B164" s="6" t="s">
        <v>1232</v>
      </c>
      <c r="C164" s="6" t="s">
        <v>620</v>
      </c>
      <c r="D164" s="6" t="s">
        <v>621</v>
      </c>
      <c r="E164" s="6" t="s">
        <v>622</v>
      </c>
      <c r="F164" s="6" t="s">
        <v>18</v>
      </c>
      <c r="G164" s="6" t="s">
        <v>623</v>
      </c>
      <c r="H164" s="6" t="s">
        <v>19</v>
      </c>
      <c r="I164" s="6" t="s">
        <v>624</v>
      </c>
      <c r="J164" s="6" t="s">
        <v>625</v>
      </c>
      <c r="K164" s="6" t="s">
        <v>19</v>
      </c>
      <c r="L164" s="6" t="s">
        <v>623</v>
      </c>
      <c r="M164" s="6" t="s">
        <v>1018</v>
      </c>
      <c r="N164" s="6" t="s">
        <v>1019</v>
      </c>
      <c r="O164" s="6" t="s">
        <v>628</v>
      </c>
      <c r="P164" s="6" t="s">
        <v>628</v>
      </c>
      <c r="Q164" s="6" t="s">
        <v>624</v>
      </c>
      <c r="R164" s="6" t="s">
        <v>21</v>
      </c>
    </row>
    <row r="165" spans="1:18" x14ac:dyDescent="0.25">
      <c r="A165" s="6" t="s">
        <v>1020</v>
      </c>
      <c r="B165" s="6" t="s">
        <v>1298</v>
      </c>
      <c r="C165" s="6" t="s">
        <v>620</v>
      </c>
      <c r="D165" s="6" t="s">
        <v>621</v>
      </c>
      <c r="E165" s="6" t="s">
        <v>622</v>
      </c>
      <c r="F165" s="6" t="s">
        <v>18</v>
      </c>
      <c r="G165" s="6" t="s">
        <v>623</v>
      </c>
      <c r="H165" s="6" t="s">
        <v>19</v>
      </c>
      <c r="I165" s="6" t="s">
        <v>624</v>
      </c>
      <c r="J165" s="6" t="s">
        <v>625</v>
      </c>
      <c r="K165" s="6" t="s">
        <v>19</v>
      </c>
      <c r="L165" s="6" t="s">
        <v>623</v>
      </c>
      <c r="M165" s="6" t="s">
        <v>1021</v>
      </c>
      <c r="N165" s="6" t="s">
        <v>1022</v>
      </c>
      <c r="O165" s="6" t="s">
        <v>628</v>
      </c>
      <c r="P165" s="6" t="s">
        <v>628</v>
      </c>
      <c r="Q165" s="6" t="s">
        <v>624</v>
      </c>
      <c r="R165" s="6" t="s">
        <v>21</v>
      </c>
    </row>
    <row r="166" spans="1:18" x14ac:dyDescent="0.25">
      <c r="A166" s="6" t="s">
        <v>1023</v>
      </c>
      <c r="B166" s="6" t="s">
        <v>1299</v>
      </c>
      <c r="C166" s="6" t="s">
        <v>620</v>
      </c>
      <c r="D166" s="6" t="s">
        <v>621</v>
      </c>
      <c r="E166" s="6" t="s">
        <v>622</v>
      </c>
      <c r="F166" s="6" t="s">
        <v>18</v>
      </c>
      <c r="G166" s="6" t="s">
        <v>623</v>
      </c>
      <c r="H166" s="6" t="s">
        <v>19</v>
      </c>
      <c r="I166" s="6" t="s">
        <v>624</v>
      </c>
      <c r="J166" s="6" t="s">
        <v>625</v>
      </c>
      <c r="K166" s="6" t="s">
        <v>19</v>
      </c>
      <c r="L166" s="6" t="s">
        <v>623</v>
      </c>
      <c r="M166" s="6" t="s">
        <v>1024</v>
      </c>
      <c r="N166" s="6" t="s">
        <v>1025</v>
      </c>
      <c r="O166" s="6" t="s">
        <v>628</v>
      </c>
      <c r="P166" s="6" t="s">
        <v>628</v>
      </c>
      <c r="Q166" s="6" t="s">
        <v>624</v>
      </c>
      <c r="R166" s="6" t="s">
        <v>21</v>
      </c>
    </row>
    <row r="167" spans="1:18" x14ac:dyDescent="0.25">
      <c r="A167" s="6" t="s">
        <v>1026</v>
      </c>
      <c r="B167" s="6" t="s">
        <v>1300</v>
      </c>
      <c r="C167" s="6" t="s">
        <v>620</v>
      </c>
      <c r="D167" s="6" t="s">
        <v>621</v>
      </c>
      <c r="E167" s="6" t="s">
        <v>622</v>
      </c>
      <c r="F167" s="6" t="s">
        <v>18</v>
      </c>
      <c r="G167" s="6" t="s">
        <v>623</v>
      </c>
      <c r="H167" s="6" t="s">
        <v>19</v>
      </c>
      <c r="I167" s="6" t="s">
        <v>624</v>
      </c>
      <c r="J167" s="6" t="s">
        <v>625</v>
      </c>
      <c r="K167" s="6" t="s">
        <v>19</v>
      </c>
      <c r="L167" s="6" t="s">
        <v>623</v>
      </c>
      <c r="M167" s="6" t="s">
        <v>1027</v>
      </c>
      <c r="N167" s="6" t="s">
        <v>1028</v>
      </c>
      <c r="O167" s="6" t="s">
        <v>628</v>
      </c>
      <c r="P167" s="6" t="s">
        <v>628</v>
      </c>
      <c r="Q167" s="6" t="s">
        <v>624</v>
      </c>
      <c r="R167" s="6" t="s">
        <v>21</v>
      </c>
    </row>
    <row r="168" spans="1:18" x14ac:dyDescent="0.25">
      <c r="A168" s="6" t="s">
        <v>1029</v>
      </c>
      <c r="B168" s="6" t="s">
        <v>1301</v>
      </c>
      <c r="C168" s="6" t="s">
        <v>620</v>
      </c>
      <c r="D168" s="6" t="s">
        <v>621</v>
      </c>
      <c r="E168" s="6" t="s">
        <v>622</v>
      </c>
      <c r="F168" s="6" t="s">
        <v>18</v>
      </c>
      <c r="G168" s="6" t="s">
        <v>623</v>
      </c>
      <c r="H168" s="6" t="s">
        <v>19</v>
      </c>
      <c r="I168" s="6" t="s">
        <v>624</v>
      </c>
      <c r="J168" s="6" t="s">
        <v>625</v>
      </c>
      <c r="K168" s="6" t="s">
        <v>19</v>
      </c>
      <c r="L168" s="6" t="s">
        <v>623</v>
      </c>
      <c r="M168" s="6" t="s">
        <v>1030</v>
      </c>
      <c r="N168" s="6" t="s">
        <v>1031</v>
      </c>
      <c r="O168" s="6" t="s">
        <v>628</v>
      </c>
      <c r="P168" s="6" t="s">
        <v>628</v>
      </c>
      <c r="Q168" s="6" t="s">
        <v>624</v>
      </c>
      <c r="R168" s="6" t="s">
        <v>21</v>
      </c>
    </row>
    <row r="169" spans="1:18" x14ac:dyDescent="0.25">
      <c r="A169" s="6" t="s">
        <v>124</v>
      </c>
      <c r="B169" s="6" t="s">
        <v>264</v>
      </c>
      <c r="C169" s="6" t="s">
        <v>620</v>
      </c>
      <c r="D169" s="6" t="s">
        <v>621</v>
      </c>
      <c r="E169" s="6" t="s">
        <v>622</v>
      </c>
      <c r="F169" s="6" t="s">
        <v>18</v>
      </c>
      <c r="G169" s="6" t="s">
        <v>623</v>
      </c>
      <c r="H169" s="6" t="s">
        <v>19</v>
      </c>
      <c r="I169" s="6" t="s">
        <v>624</v>
      </c>
      <c r="J169" s="6" t="s">
        <v>625</v>
      </c>
      <c r="K169" s="6" t="s">
        <v>19</v>
      </c>
      <c r="L169" s="6" t="s">
        <v>623</v>
      </c>
      <c r="M169" s="6" t="s">
        <v>1032</v>
      </c>
      <c r="N169" s="6" t="s">
        <v>1033</v>
      </c>
      <c r="O169" s="6" t="s">
        <v>628</v>
      </c>
      <c r="P169" s="6" t="s">
        <v>628</v>
      </c>
      <c r="Q169" s="6" t="s">
        <v>624</v>
      </c>
      <c r="R169" s="6" t="s">
        <v>21</v>
      </c>
    </row>
    <row r="170" spans="1:18" x14ac:dyDescent="0.25">
      <c r="A170" s="6" t="s">
        <v>1034</v>
      </c>
      <c r="B170" s="6" t="s">
        <v>1302</v>
      </c>
      <c r="C170" s="6" t="s">
        <v>620</v>
      </c>
      <c r="D170" s="6" t="s">
        <v>621</v>
      </c>
      <c r="E170" s="6" t="s">
        <v>622</v>
      </c>
      <c r="F170" s="6" t="s">
        <v>18</v>
      </c>
      <c r="G170" s="6" t="s">
        <v>623</v>
      </c>
      <c r="H170" s="6" t="s">
        <v>19</v>
      </c>
      <c r="I170" s="6" t="s">
        <v>624</v>
      </c>
      <c r="J170" s="6" t="s">
        <v>625</v>
      </c>
      <c r="K170" s="6" t="s">
        <v>19</v>
      </c>
      <c r="L170" s="6" t="s">
        <v>623</v>
      </c>
      <c r="M170" s="6" t="s">
        <v>1035</v>
      </c>
      <c r="N170" s="6" t="s">
        <v>1036</v>
      </c>
      <c r="O170" s="6" t="s">
        <v>628</v>
      </c>
      <c r="P170" s="6" t="s">
        <v>628</v>
      </c>
      <c r="Q170" s="6" t="s">
        <v>624</v>
      </c>
      <c r="R170" s="6" t="s">
        <v>21</v>
      </c>
    </row>
    <row r="171" spans="1:18" x14ac:dyDescent="0.25">
      <c r="A171" s="6" t="s">
        <v>1037</v>
      </c>
      <c r="B171" s="6" t="s">
        <v>1303</v>
      </c>
      <c r="C171" s="6" t="s">
        <v>620</v>
      </c>
      <c r="D171" s="6" t="s">
        <v>621</v>
      </c>
      <c r="E171" s="6" t="s">
        <v>622</v>
      </c>
      <c r="F171" s="6" t="s">
        <v>18</v>
      </c>
      <c r="G171" s="6" t="s">
        <v>623</v>
      </c>
      <c r="H171" s="6" t="s">
        <v>19</v>
      </c>
      <c r="I171" s="6" t="s">
        <v>624</v>
      </c>
      <c r="J171" s="6" t="s">
        <v>625</v>
      </c>
      <c r="K171" s="6" t="s">
        <v>19</v>
      </c>
      <c r="L171" s="6" t="s">
        <v>623</v>
      </c>
      <c r="M171" s="6" t="s">
        <v>1038</v>
      </c>
      <c r="N171" s="6" t="s">
        <v>1039</v>
      </c>
      <c r="O171" s="6" t="s">
        <v>628</v>
      </c>
      <c r="P171" s="6" t="s">
        <v>628</v>
      </c>
      <c r="Q171" s="6" t="s">
        <v>624</v>
      </c>
      <c r="R171" s="6" t="s">
        <v>21</v>
      </c>
    </row>
    <row r="172" spans="1:18" x14ac:dyDescent="0.25">
      <c r="A172" s="6" t="s">
        <v>125</v>
      </c>
      <c r="B172" s="6" t="s">
        <v>265</v>
      </c>
      <c r="C172" s="6" t="s">
        <v>620</v>
      </c>
      <c r="D172" s="6" t="s">
        <v>621</v>
      </c>
      <c r="E172" s="6" t="s">
        <v>622</v>
      </c>
      <c r="F172" s="6" t="s">
        <v>18</v>
      </c>
      <c r="G172" s="6" t="s">
        <v>623</v>
      </c>
      <c r="H172" s="6" t="s">
        <v>19</v>
      </c>
      <c r="I172" s="6" t="s">
        <v>624</v>
      </c>
      <c r="J172" s="6" t="s">
        <v>625</v>
      </c>
      <c r="K172" s="6" t="s">
        <v>19</v>
      </c>
      <c r="L172" s="6" t="s">
        <v>623</v>
      </c>
      <c r="M172" s="6" t="s">
        <v>1040</v>
      </c>
      <c r="N172" s="6" t="s">
        <v>1041</v>
      </c>
      <c r="O172" s="6" t="s">
        <v>628</v>
      </c>
      <c r="P172" s="6" t="s">
        <v>628</v>
      </c>
      <c r="Q172" s="6" t="s">
        <v>624</v>
      </c>
      <c r="R172" s="6" t="s">
        <v>21</v>
      </c>
    </row>
    <row r="173" spans="1:18" x14ac:dyDescent="0.25">
      <c r="A173" s="6" t="s">
        <v>1042</v>
      </c>
      <c r="B173" s="6" t="s">
        <v>1304</v>
      </c>
      <c r="C173" s="6" t="s">
        <v>620</v>
      </c>
      <c r="D173" s="6" t="s">
        <v>621</v>
      </c>
      <c r="E173" s="6" t="s">
        <v>622</v>
      </c>
      <c r="F173" s="6" t="s">
        <v>18</v>
      </c>
      <c r="G173" s="6" t="s">
        <v>623</v>
      </c>
      <c r="H173" s="6" t="s">
        <v>19</v>
      </c>
      <c r="I173" s="6" t="s">
        <v>624</v>
      </c>
      <c r="J173" s="6" t="s">
        <v>625</v>
      </c>
      <c r="K173" s="6" t="s">
        <v>19</v>
      </c>
      <c r="L173" s="6" t="s">
        <v>623</v>
      </c>
      <c r="M173" s="6" t="s">
        <v>1043</v>
      </c>
      <c r="N173" s="6" t="s">
        <v>1044</v>
      </c>
      <c r="O173" s="6" t="s">
        <v>628</v>
      </c>
      <c r="P173" s="6" t="s">
        <v>628</v>
      </c>
      <c r="Q173" s="6" t="s">
        <v>624</v>
      </c>
      <c r="R173" s="6" t="s">
        <v>21</v>
      </c>
    </row>
    <row r="174" spans="1:18" x14ac:dyDescent="0.25">
      <c r="A174" s="6" t="s">
        <v>126</v>
      </c>
      <c r="B174" s="6" t="s">
        <v>266</v>
      </c>
      <c r="C174" s="6" t="s">
        <v>620</v>
      </c>
      <c r="D174" s="6" t="s">
        <v>621</v>
      </c>
      <c r="E174" s="6" t="s">
        <v>622</v>
      </c>
      <c r="F174" s="6" t="s">
        <v>18</v>
      </c>
      <c r="G174" s="6" t="s">
        <v>623</v>
      </c>
      <c r="H174" s="6" t="s">
        <v>19</v>
      </c>
      <c r="I174" s="6" t="s">
        <v>624</v>
      </c>
      <c r="J174" s="6" t="s">
        <v>625</v>
      </c>
      <c r="K174" s="6" t="s">
        <v>19</v>
      </c>
      <c r="L174" s="6" t="s">
        <v>623</v>
      </c>
      <c r="M174" s="6" t="s">
        <v>1045</v>
      </c>
      <c r="N174" s="6" t="s">
        <v>1046</v>
      </c>
      <c r="O174" s="6" t="s">
        <v>628</v>
      </c>
      <c r="P174" s="6" t="s">
        <v>628</v>
      </c>
      <c r="Q174" s="6" t="s">
        <v>624</v>
      </c>
      <c r="R174" s="6" t="s">
        <v>21</v>
      </c>
    </row>
    <row r="175" spans="1:18" x14ac:dyDescent="0.25">
      <c r="A175" s="6" t="s">
        <v>1047</v>
      </c>
      <c r="B175" s="6" t="s">
        <v>1305</v>
      </c>
      <c r="C175" s="6" t="s">
        <v>620</v>
      </c>
      <c r="D175" s="6" t="s">
        <v>652</v>
      </c>
      <c r="E175" s="6" t="s">
        <v>622</v>
      </c>
      <c r="F175" s="6" t="s">
        <v>18</v>
      </c>
      <c r="G175" s="6" t="s">
        <v>623</v>
      </c>
      <c r="H175" s="6" t="s">
        <v>19</v>
      </c>
      <c r="I175" s="6" t="s">
        <v>624</v>
      </c>
      <c r="J175" s="6" t="s">
        <v>625</v>
      </c>
      <c r="K175" s="6" t="s">
        <v>19</v>
      </c>
      <c r="L175" s="6" t="s">
        <v>623</v>
      </c>
      <c r="M175" s="6" t="s">
        <v>1048</v>
      </c>
      <c r="N175" s="6" t="s">
        <v>1049</v>
      </c>
      <c r="O175" s="6" t="s">
        <v>628</v>
      </c>
      <c r="P175" s="6" t="s">
        <v>628</v>
      </c>
      <c r="Q175" s="6" t="s">
        <v>624</v>
      </c>
      <c r="R175" s="6" t="s">
        <v>21</v>
      </c>
    </row>
    <row r="176" spans="1:18" x14ac:dyDescent="0.25">
      <c r="A176" s="6" t="s">
        <v>1050</v>
      </c>
      <c r="B176" s="6" t="s">
        <v>1306</v>
      </c>
      <c r="C176" s="6" t="s">
        <v>620</v>
      </c>
      <c r="D176" s="6" t="s">
        <v>635</v>
      </c>
      <c r="E176" s="6" t="s">
        <v>622</v>
      </c>
      <c r="F176" s="6" t="s">
        <v>18</v>
      </c>
      <c r="G176" s="6" t="s">
        <v>623</v>
      </c>
      <c r="H176" s="6" t="s">
        <v>19</v>
      </c>
      <c r="I176" s="6" t="s">
        <v>624</v>
      </c>
      <c r="J176" s="6" t="s">
        <v>625</v>
      </c>
      <c r="K176" s="6" t="s">
        <v>19</v>
      </c>
      <c r="L176" s="6" t="s">
        <v>623</v>
      </c>
      <c r="M176" s="6" t="s">
        <v>1051</v>
      </c>
      <c r="N176" s="6" t="s">
        <v>1052</v>
      </c>
      <c r="O176" s="6" t="s">
        <v>628</v>
      </c>
      <c r="P176" s="6" t="s">
        <v>628</v>
      </c>
      <c r="Q176" s="6" t="s">
        <v>624</v>
      </c>
      <c r="R176" s="6" t="s">
        <v>21</v>
      </c>
    </row>
    <row r="177" spans="1:18" x14ac:dyDescent="0.25">
      <c r="A177" s="6" t="s">
        <v>1053</v>
      </c>
      <c r="B177" s="6" t="s">
        <v>1307</v>
      </c>
      <c r="C177" s="6" t="s">
        <v>620</v>
      </c>
      <c r="D177" s="6" t="s">
        <v>621</v>
      </c>
      <c r="E177" s="6" t="s">
        <v>622</v>
      </c>
      <c r="F177" s="6" t="s">
        <v>18</v>
      </c>
      <c r="G177" s="6" t="s">
        <v>623</v>
      </c>
      <c r="H177" s="6" t="s">
        <v>19</v>
      </c>
      <c r="I177" s="6" t="s">
        <v>624</v>
      </c>
      <c r="J177" s="6" t="s">
        <v>625</v>
      </c>
      <c r="K177" s="6" t="s">
        <v>19</v>
      </c>
      <c r="L177" s="6" t="s">
        <v>623</v>
      </c>
      <c r="M177" s="6" t="s">
        <v>1054</v>
      </c>
      <c r="N177" s="6" t="s">
        <v>1055</v>
      </c>
      <c r="O177" s="6" t="s">
        <v>628</v>
      </c>
      <c r="P177" s="6" t="s">
        <v>628</v>
      </c>
      <c r="Q177" s="6" t="s">
        <v>624</v>
      </c>
      <c r="R177" s="6" t="s">
        <v>21</v>
      </c>
    </row>
    <row r="178" spans="1:18" x14ac:dyDescent="0.25">
      <c r="A178" s="6" t="s">
        <v>1056</v>
      </c>
      <c r="B178" s="6" t="s">
        <v>1308</v>
      </c>
      <c r="C178" s="6" t="s">
        <v>620</v>
      </c>
      <c r="D178" s="6" t="s">
        <v>690</v>
      </c>
      <c r="E178" s="6" t="s">
        <v>622</v>
      </c>
      <c r="F178" s="6" t="s">
        <v>18</v>
      </c>
      <c r="G178" s="6" t="s">
        <v>623</v>
      </c>
      <c r="H178" s="6" t="s">
        <v>19</v>
      </c>
      <c r="I178" s="6" t="s">
        <v>624</v>
      </c>
      <c r="J178" s="6" t="s">
        <v>625</v>
      </c>
      <c r="K178" s="6" t="s">
        <v>19</v>
      </c>
      <c r="L178" s="6" t="s">
        <v>623</v>
      </c>
      <c r="M178" s="6" t="s">
        <v>1057</v>
      </c>
      <c r="N178" s="6" t="s">
        <v>1058</v>
      </c>
      <c r="O178" s="6" t="s">
        <v>628</v>
      </c>
      <c r="P178" s="6" t="s">
        <v>628</v>
      </c>
      <c r="Q178" s="6" t="s">
        <v>624</v>
      </c>
      <c r="R178" s="6" t="s">
        <v>21</v>
      </c>
    </row>
    <row r="179" spans="1:18" x14ac:dyDescent="0.25">
      <c r="A179" s="6" t="s">
        <v>127</v>
      </c>
      <c r="B179" s="6" t="s">
        <v>267</v>
      </c>
      <c r="C179" s="6" t="s">
        <v>620</v>
      </c>
      <c r="D179" s="6" t="s">
        <v>621</v>
      </c>
      <c r="E179" s="6" t="s">
        <v>622</v>
      </c>
      <c r="F179" s="6" t="s">
        <v>18</v>
      </c>
      <c r="G179" s="6" t="s">
        <v>623</v>
      </c>
      <c r="H179" s="6" t="s">
        <v>19</v>
      </c>
      <c r="I179" s="6" t="s">
        <v>624</v>
      </c>
      <c r="J179" s="6" t="s">
        <v>625</v>
      </c>
      <c r="K179" s="6" t="s">
        <v>19</v>
      </c>
      <c r="L179" s="6" t="s">
        <v>623</v>
      </c>
      <c r="M179" s="6" t="s">
        <v>1059</v>
      </c>
      <c r="N179" s="6" t="s">
        <v>1060</v>
      </c>
      <c r="O179" s="6" t="s">
        <v>628</v>
      </c>
      <c r="P179" s="6" t="s">
        <v>628</v>
      </c>
      <c r="Q179" s="6" t="s">
        <v>624</v>
      </c>
      <c r="R179" s="6" t="s">
        <v>21</v>
      </c>
    </row>
    <row r="180" spans="1:18" x14ac:dyDescent="0.25">
      <c r="A180" s="6" t="s">
        <v>1061</v>
      </c>
      <c r="B180" s="6" t="s">
        <v>1309</v>
      </c>
      <c r="C180" s="6" t="s">
        <v>620</v>
      </c>
      <c r="D180" s="6" t="s">
        <v>652</v>
      </c>
      <c r="E180" s="6" t="s">
        <v>622</v>
      </c>
      <c r="F180" s="6" t="s">
        <v>18</v>
      </c>
      <c r="G180" s="6" t="s">
        <v>623</v>
      </c>
      <c r="H180" s="6" t="s">
        <v>19</v>
      </c>
      <c r="I180" s="6" t="s">
        <v>624</v>
      </c>
      <c r="J180" s="6" t="s">
        <v>625</v>
      </c>
      <c r="K180" s="6" t="s">
        <v>19</v>
      </c>
      <c r="L180" s="6" t="s">
        <v>623</v>
      </c>
      <c r="M180" s="6" t="s">
        <v>1062</v>
      </c>
      <c r="N180" s="6" t="s">
        <v>1063</v>
      </c>
      <c r="O180" s="6" t="s">
        <v>628</v>
      </c>
      <c r="P180" s="6" t="s">
        <v>628</v>
      </c>
      <c r="Q180" s="6" t="s">
        <v>624</v>
      </c>
      <c r="R180" s="6" t="s">
        <v>21</v>
      </c>
    </row>
    <row r="181" spans="1:18" x14ac:dyDescent="0.25">
      <c r="A181" s="6" t="s">
        <v>1064</v>
      </c>
      <c r="B181" s="6" t="s">
        <v>1310</v>
      </c>
      <c r="C181" s="6" t="s">
        <v>620</v>
      </c>
      <c r="D181" s="6" t="s">
        <v>621</v>
      </c>
      <c r="E181" s="6" t="s">
        <v>622</v>
      </c>
      <c r="F181" s="6" t="s">
        <v>18</v>
      </c>
      <c r="G181" s="6" t="s">
        <v>623</v>
      </c>
      <c r="H181" s="6" t="s">
        <v>19</v>
      </c>
      <c r="I181" s="6" t="s">
        <v>624</v>
      </c>
      <c r="J181" s="6" t="s">
        <v>625</v>
      </c>
      <c r="K181" s="6" t="s">
        <v>19</v>
      </c>
      <c r="L181" s="6" t="s">
        <v>623</v>
      </c>
      <c r="M181" s="6" t="s">
        <v>1065</v>
      </c>
      <c r="N181" s="6" t="s">
        <v>1066</v>
      </c>
      <c r="O181" s="6" t="s">
        <v>628</v>
      </c>
      <c r="P181" s="6" t="s">
        <v>628</v>
      </c>
      <c r="Q181" s="6" t="s">
        <v>624</v>
      </c>
      <c r="R181" s="6" t="s">
        <v>21</v>
      </c>
    </row>
    <row r="182" spans="1:18" x14ac:dyDescent="0.25">
      <c r="A182" s="6" t="s">
        <v>1067</v>
      </c>
      <c r="B182" s="6" t="s">
        <v>1311</v>
      </c>
      <c r="C182" s="6" t="s">
        <v>620</v>
      </c>
      <c r="D182" s="6" t="s">
        <v>621</v>
      </c>
      <c r="E182" s="6" t="s">
        <v>622</v>
      </c>
      <c r="F182" s="6" t="s">
        <v>18</v>
      </c>
      <c r="G182" s="6" t="s">
        <v>623</v>
      </c>
      <c r="H182" s="6" t="s">
        <v>19</v>
      </c>
      <c r="I182" s="6" t="s">
        <v>624</v>
      </c>
      <c r="J182" s="6" t="s">
        <v>625</v>
      </c>
      <c r="K182" s="6" t="s">
        <v>19</v>
      </c>
      <c r="L182" s="6" t="s">
        <v>623</v>
      </c>
      <c r="M182" s="6" t="s">
        <v>1068</v>
      </c>
      <c r="N182" s="6" t="s">
        <v>1069</v>
      </c>
      <c r="O182" s="6" t="s">
        <v>628</v>
      </c>
      <c r="P182" s="6" t="s">
        <v>628</v>
      </c>
      <c r="Q182" s="6" t="s">
        <v>624</v>
      </c>
      <c r="R182" s="6" t="s">
        <v>21</v>
      </c>
    </row>
    <row r="183" spans="1:18" x14ac:dyDescent="0.25">
      <c r="A183" s="6" t="s">
        <v>128</v>
      </c>
      <c r="B183" s="6" t="s">
        <v>268</v>
      </c>
      <c r="C183" s="6" t="s">
        <v>620</v>
      </c>
      <c r="D183" s="6" t="s">
        <v>621</v>
      </c>
      <c r="E183" s="6" t="s">
        <v>622</v>
      </c>
      <c r="F183" s="6" t="s">
        <v>18</v>
      </c>
      <c r="G183" s="6" t="s">
        <v>623</v>
      </c>
      <c r="H183" s="6" t="s">
        <v>19</v>
      </c>
      <c r="I183" s="6" t="s">
        <v>624</v>
      </c>
      <c r="J183" s="6" t="s">
        <v>625</v>
      </c>
      <c r="K183" s="6" t="s">
        <v>19</v>
      </c>
      <c r="L183" s="6" t="s">
        <v>623</v>
      </c>
      <c r="M183" s="6" t="s">
        <v>1070</v>
      </c>
      <c r="N183" s="6" t="s">
        <v>1071</v>
      </c>
      <c r="O183" s="6" t="s">
        <v>628</v>
      </c>
      <c r="P183" s="6" t="s">
        <v>628</v>
      </c>
      <c r="Q183" s="6" t="s">
        <v>624</v>
      </c>
      <c r="R183" s="6" t="s">
        <v>21</v>
      </c>
    </row>
    <row r="184" spans="1:18" x14ac:dyDescent="0.25">
      <c r="A184" s="6" t="s">
        <v>129</v>
      </c>
      <c r="B184" s="6" t="s">
        <v>269</v>
      </c>
      <c r="C184" s="6" t="s">
        <v>620</v>
      </c>
      <c r="D184" s="6" t="s">
        <v>621</v>
      </c>
      <c r="E184" s="6" t="s">
        <v>622</v>
      </c>
      <c r="F184" s="6" t="s">
        <v>18</v>
      </c>
      <c r="G184" s="6" t="s">
        <v>623</v>
      </c>
      <c r="H184" s="6" t="s">
        <v>19</v>
      </c>
      <c r="I184" s="6" t="s">
        <v>624</v>
      </c>
      <c r="J184" s="6" t="s">
        <v>625</v>
      </c>
      <c r="K184" s="6" t="s">
        <v>19</v>
      </c>
      <c r="L184" s="6" t="s">
        <v>623</v>
      </c>
      <c r="M184" s="6" t="s">
        <v>1072</v>
      </c>
      <c r="N184" s="6" t="s">
        <v>1073</v>
      </c>
      <c r="O184" s="6" t="s">
        <v>628</v>
      </c>
      <c r="P184" s="6" t="s">
        <v>628</v>
      </c>
      <c r="Q184" s="6" t="s">
        <v>624</v>
      </c>
      <c r="R184" s="6" t="s">
        <v>21</v>
      </c>
    </row>
    <row r="185" spans="1:18" x14ac:dyDescent="0.25">
      <c r="A185" s="6" t="s">
        <v>130</v>
      </c>
      <c r="B185" s="6" t="s">
        <v>270</v>
      </c>
      <c r="C185" s="6" t="s">
        <v>620</v>
      </c>
      <c r="D185" s="6" t="s">
        <v>632</v>
      </c>
      <c r="E185" s="6" t="s">
        <v>622</v>
      </c>
      <c r="F185" s="6" t="s">
        <v>18</v>
      </c>
      <c r="G185" s="6" t="s">
        <v>623</v>
      </c>
      <c r="H185" s="6" t="s">
        <v>19</v>
      </c>
      <c r="I185" s="6" t="s">
        <v>624</v>
      </c>
      <c r="J185" s="6" t="s">
        <v>625</v>
      </c>
      <c r="K185" s="6" t="s">
        <v>19</v>
      </c>
      <c r="L185" s="6" t="s">
        <v>623</v>
      </c>
      <c r="M185" s="6" t="s">
        <v>1074</v>
      </c>
      <c r="N185" s="6" t="s">
        <v>1075</v>
      </c>
      <c r="O185" s="6" t="s">
        <v>628</v>
      </c>
      <c r="P185" s="6" t="s">
        <v>628</v>
      </c>
      <c r="Q185" s="6" t="s">
        <v>624</v>
      </c>
      <c r="R185" s="6" t="s">
        <v>21</v>
      </c>
    </row>
    <row r="186" spans="1:18" x14ac:dyDescent="0.25">
      <c r="A186" s="6" t="s">
        <v>131</v>
      </c>
      <c r="B186" s="6" t="s">
        <v>271</v>
      </c>
      <c r="C186" s="6" t="s">
        <v>620</v>
      </c>
      <c r="D186" s="6" t="s">
        <v>621</v>
      </c>
      <c r="E186" s="6" t="s">
        <v>622</v>
      </c>
      <c r="F186" s="6" t="s">
        <v>18</v>
      </c>
      <c r="G186" s="6" t="s">
        <v>623</v>
      </c>
      <c r="H186" s="6" t="s">
        <v>19</v>
      </c>
      <c r="I186" s="6" t="s">
        <v>624</v>
      </c>
      <c r="J186" s="6" t="s">
        <v>625</v>
      </c>
      <c r="K186" s="6" t="s">
        <v>19</v>
      </c>
      <c r="L186" s="6" t="s">
        <v>623</v>
      </c>
      <c r="M186" s="6" t="s">
        <v>1076</v>
      </c>
      <c r="N186" s="6" t="s">
        <v>1077</v>
      </c>
      <c r="O186" s="6" t="s">
        <v>628</v>
      </c>
      <c r="P186" s="6" t="s">
        <v>628</v>
      </c>
      <c r="Q186" s="6" t="s">
        <v>624</v>
      </c>
      <c r="R186" s="6" t="s">
        <v>21</v>
      </c>
    </row>
    <row r="187" spans="1:18" x14ac:dyDescent="0.25">
      <c r="A187" s="6" t="s">
        <v>132</v>
      </c>
      <c r="B187" s="6" t="s">
        <v>272</v>
      </c>
      <c r="C187" s="6" t="s">
        <v>620</v>
      </c>
      <c r="D187" s="6" t="s">
        <v>635</v>
      </c>
      <c r="E187" s="6" t="s">
        <v>622</v>
      </c>
      <c r="F187" s="6" t="s">
        <v>18</v>
      </c>
      <c r="G187" s="6" t="s">
        <v>623</v>
      </c>
      <c r="H187" s="6" t="s">
        <v>19</v>
      </c>
      <c r="I187" s="6" t="s">
        <v>624</v>
      </c>
      <c r="J187" s="6" t="s">
        <v>625</v>
      </c>
      <c r="K187" s="6" t="s">
        <v>19</v>
      </c>
      <c r="L187" s="6" t="s">
        <v>623</v>
      </c>
      <c r="M187" s="6" t="s">
        <v>1078</v>
      </c>
      <c r="N187" s="6" t="s">
        <v>1079</v>
      </c>
      <c r="O187" s="6" t="s">
        <v>628</v>
      </c>
      <c r="P187" s="6" t="s">
        <v>628</v>
      </c>
      <c r="Q187" s="6" t="s">
        <v>624</v>
      </c>
      <c r="R187" s="6" t="s">
        <v>21</v>
      </c>
    </row>
    <row r="188" spans="1:18" x14ac:dyDescent="0.25">
      <c r="A188" s="6" t="s">
        <v>133</v>
      </c>
      <c r="B188" s="6" t="s">
        <v>273</v>
      </c>
      <c r="C188" s="6" t="s">
        <v>620</v>
      </c>
      <c r="D188" s="6" t="s">
        <v>1080</v>
      </c>
      <c r="E188" s="6" t="s">
        <v>622</v>
      </c>
      <c r="F188" s="6" t="s">
        <v>18</v>
      </c>
      <c r="G188" s="6" t="s">
        <v>623</v>
      </c>
      <c r="H188" s="6" t="s">
        <v>19</v>
      </c>
      <c r="I188" s="6" t="s">
        <v>624</v>
      </c>
      <c r="J188" s="6" t="s">
        <v>625</v>
      </c>
      <c r="K188" s="6" t="s">
        <v>19</v>
      </c>
      <c r="L188" s="6" t="s">
        <v>623</v>
      </c>
      <c r="M188" s="6" t="s">
        <v>1081</v>
      </c>
      <c r="N188" s="6" t="s">
        <v>1082</v>
      </c>
      <c r="O188" s="6" t="s">
        <v>628</v>
      </c>
      <c r="P188" s="6" t="s">
        <v>628</v>
      </c>
      <c r="Q188" s="6" t="s">
        <v>624</v>
      </c>
      <c r="R188" s="6" t="s">
        <v>21</v>
      </c>
    </row>
    <row r="189" spans="1:18" x14ac:dyDescent="0.25">
      <c r="A189" s="6" t="s">
        <v>1083</v>
      </c>
      <c r="B189" s="6" t="s">
        <v>1312</v>
      </c>
      <c r="C189" s="6" t="s">
        <v>620</v>
      </c>
      <c r="D189" s="6" t="s">
        <v>621</v>
      </c>
      <c r="E189" s="6" t="s">
        <v>622</v>
      </c>
      <c r="F189" s="6" t="s">
        <v>18</v>
      </c>
      <c r="G189" s="6" t="s">
        <v>623</v>
      </c>
      <c r="H189" s="6" t="s">
        <v>19</v>
      </c>
      <c r="I189" s="6" t="s">
        <v>624</v>
      </c>
      <c r="J189" s="6" t="s">
        <v>625</v>
      </c>
      <c r="K189" s="6" t="s">
        <v>19</v>
      </c>
      <c r="L189" s="6" t="s">
        <v>623</v>
      </c>
      <c r="M189" s="6" t="s">
        <v>1084</v>
      </c>
      <c r="N189" s="6" t="s">
        <v>1085</v>
      </c>
      <c r="O189" s="6" t="s">
        <v>628</v>
      </c>
      <c r="P189" s="6" t="s">
        <v>628</v>
      </c>
      <c r="Q189" s="6" t="s">
        <v>624</v>
      </c>
      <c r="R189" s="6" t="s">
        <v>21</v>
      </c>
    </row>
    <row r="190" spans="1:18" x14ac:dyDescent="0.25">
      <c r="A190" s="6" t="s">
        <v>134</v>
      </c>
      <c r="B190" s="6" t="s">
        <v>274</v>
      </c>
      <c r="C190" s="6" t="s">
        <v>620</v>
      </c>
      <c r="D190" s="6" t="s">
        <v>621</v>
      </c>
      <c r="E190" s="6" t="s">
        <v>622</v>
      </c>
      <c r="F190" s="6" t="s">
        <v>18</v>
      </c>
      <c r="G190" s="6" t="s">
        <v>623</v>
      </c>
      <c r="H190" s="6" t="s">
        <v>19</v>
      </c>
      <c r="I190" s="6" t="s">
        <v>624</v>
      </c>
      <c r="J190" s="6" t="s">
        <v>625</v>
      </c>
      <c r="K190" s="6" t="s">
        <v>19</v>
      </c>
      <c r="L190" s="6" t="s">
        <v>623</v>
      </c>
      <c r="M190" s="6" t="s">
        <v>1086</v>
      </c>
      <c r="N190" s="6" t="s">
        <v>1087</v>
      </c>
      <c r="O190" s="6" t="s">
        <v>628</v>
      </c>
      <c r="P190" s="6" t="s">
        <v>628</v>
      </c>
      <c r="Q190" s="6" t="s">
        <v>624</v>
      </c>
      <c r="R190" s="6" t="s">
        <v>21</v>
      </c>
    </row>
    <row r="191" spans="1:18" x14ac:dyDescent="0.25">
      <c r="A191" s="6" t="s">
        <v>1088</v>
      </c>
      <c r="B191" s="6" t="s">
        <v>1313</v>
      </c>
      <c r="C191" s="6" t="s">
        <v>620</v>
      </c>
      <c r="D191" s="6" t="s">
        <v>635</v>
      </c>
      <c r="E191" s="6" t="s">
        <v>622</v>
      </c>
      <c r="F191" s="6" t="s">
        <v>18</v>
      </c>
      <c r="G191" s="6" t="s">
        <v>623</v>
      </c>
      <c r="H191" s="6" t="s">
        <v>19</v>
      </c>
      <c r="I191" s="6" t="s">
        <v>624</v>
      </c>
      <c r="J191" s="6" t="s">
        <v>625</v>
      </c>
      <c r="K191" s="6" t="s">
        <v>19</v>
      </c>
      <c r="L191" s="6" t="s">
        <v>623</v>
      </c>
      <c r="M191" s="6" t="s">
        <v>1089</v>
      </c>
      <c r="N191" s="6" t="s">
        <v>1090</v>
      </c>
      <c r="O191" s="6" t="s">
        <v>628</v>
      </c>
      <c r="P191" s="6" t="s">
        <v>628</v>
      </c>
      <c r="Q191" s="6" t="s">
        <v>624</v>
      </c>
      <c r="R191" s="6" t="s">
        <v>21</v>
      </c>
    </row>
    <row r="192" spans="1:18" x14ac:dyDescent="0.25">
      <c r="A192" s="6" t="s">
        <v>135</v>
      </c>
      <c r="B192" s="6" t="s">
        <v>275</v>
      </c>
      <c r="C192" s="6" t="s">
        <v>620</v>
      </c>
      <c r="D192" s="6" t="s">
        <v>621</v>
      </c>
      <c r="E192" s="6" t="s">
        <v>622</v>
      </c>
      <c r="F192" s="6" t="s">
        <v>18</v>
      </c>
      <c r="G192" s="6" t="s">
        <v>623</v>
      </c>
      <c r="H192" s="6" t="s">
        <v>19</v>
      </c>
      <c r="I192" s="6" t="s">
        <v>624</v>
      </c>
      <c r="J192" s="6" t="s">
        <v>625</v>
      </c>
      <c r="K192" s="6" t="s">
        <v>19</v>
      </c>
      <c r="L192" s="6" t="s">
        <v>623</v>
      </c>
      <c r="M192" s="6" t="s">
        <v>1091</v>
      </c>
      <c r="N192" s="6" t="s">
        <v>1092</v>
      </c>
      <c r="O192" s="6" t="s">
        <v>628</v>
      </c>
      <c r="P192" s="6" t="s">
        <v>628</v>
      </c>
      <c r="Q192" s="6" t="s">
        <v>624</v>
      </c>
      <c r="R192" s="6" t="s">
        <v>21</v>
      </c>
    </row>
    <row r="193" spans="1:18" x14ac:dyDescent="0.25">
      <c r="A193" s="6" t="s">
        <v>136</v>
      </c>
      <c r="B193" s="6" t="s">
        <v>276</v>
      </c>
      <c r="C193" s="6" t="s">
        <v>620</v>
      </c>
      <c r="D193" s="6" t="s">
        <v>635</v>
      </c>
      <c r="E193" s="6" t="s">
        <v>622</v>
      </c>
      <c r="F193" s="6" t="s">
        <v>18</v>
      </c>
      <c r="G193" s="6" t="s">
        <v>623</v>
      </c>
      <c r="H193" s="6" t="s">
        <v>19</v>
      </c>
      <c r="I193" s="6" t="s">
        <v>624</v>
      </c>
      <c r="J193" s="6" t="s">
        <v>625</v>
      </c>
      <c r="K193" s="6" t="s">
        <v>19</v>
      </c>
      <c r="L193" s="6" t="s">
        <v>623</v>
      </c>
      <c r="M193" s="6" t="s">
        <v>1093</v>
      </c>
      <c r="N193" s="6" t="s">
        <v>1094</v>
      </c>
      <c r="O193" s="6" t="s">
        <v>628</v>
      </c>
      <c r="P193" s="6" t="s">
        <v>628</v>
      </c>
      <c r="Q193" s="6" t="s">
        <v>624</v>
      </c>
      <c r="R193" s="6" t="s">
        <v>21</v>
      </c>
    </row>
    <row r="194" spans="1:18" x14ac:dyDescent="0.25">
      <c r="A194" s="6" t="s">
        <v>1095</v>
      </c>
      <c r="B194" s="6" t="s">
        <v>1314</v>
      </c>
      <c r="C194" s="6" t="s">
        <v>620</v>
      </c>
      <c r="D194" s="6" t="s">
        <v>621</v>
      </c>
      <c r="E194" s="6" t="s">
        <v>622</v>
      </c>
      <c r="F194" s="6" t="s">
        <v>18</v>
      </c>
      <c r="G194" s="6" t="s">
        <v>623</v>
      </c>
      <c r="H194" s="6" t="s">
        <v>19</v>
      </c>
      <c r="I194" s="6" t="s">
        <v>624</v>
      </c>
      <c r="J194" s="6" t="s">
        <v>625</v>
      </c>
      <c r="K194" s="6" t="s">
        <v>19</v>
      </c>
      <c r="L194" s="6" t="s">
        <v>623</v>
      </c>
      <c r="M194" s="6" t="s">
        <v>1096</v>
      </c>
      <c r="N194" s="6" t="s">
        <v>1097</v>
      </c>
      <c r="O194" s="6" t="s">
        <v>628</v>
      </c>
      <c r="P194" s="6" t="s">
        <v>628</v>
      </c>
      <c r="Q194" s="6" t="s">
        <v>624</v>
      </c>
      <c r="R194" s="6" t="s">
        <v>21</v>
      </c>
    </row>
    <row r="195" spans="1:18" x14ac:dyDescent="0.25">
      <c r="A195" s="6" t="s">
        <v>137</v>
      </c>
      <c r="B195" s="6" t="s">
        <v>277</v>
      </c>
      <c r="C195" s="6" t="s">
        <v>620</v>
      </c>
      <c r="D195" s="6" t="s">
        <v>621</v>
      </c>
      <c r="E195" s="6" t="s">
        <v>622</v>
      </c>
      <c r="F195" s="6" t="s">
        <v>18</v>
      </c>
      <c r="G195" s="6" t="s">
        <v>623</v>
      </c>
      <c r="H195" s="6" t="s">
        <v>19</v>
      </c>
      <c r="I195" s="6" t="s">
        <v>624</v>
      </c>
      <c r="J195" s="6" t="s">
        <v>625</v>
      </c>
      <c r="K195" s="6" t="s">
        <v>19</v>
      </c>
      <c r="L195" s="6" t="s">
        <v>623</v>
      </c>
      <c r="M195" s="6" t="s">
        <v>1098</v>
      </c>
      <c r="N195" s="6" t="s">
        <v>1099</v>
      </c>
      <c r="O195" s="6" t="s">
        <v>628</v>
      </c>
      <c r="P195" s="6" t="s">
        <v>628</v>
      </c>
      <c r="Q195" s="6" t="s">
        <v>624</v>
      </c>
      <c r="R195" s="6" t="s">
        <v>21</v>
      </c>
    </row>
    <row r="196" spans="1:18" x14ac:dyDescent="0.25">
      <c r="A196" s="6" t="s">
        <v>138</v>
      </c>
      <c r="B196" s="6" t="s">
        <v>278</v>
      </c>
      <c r="C196" s="6" t="s">
        <v>620</v>
      </c>
      <c r="D196" s="6" t="s">
        <v>621</v>
      </c>
      <c r="E196" s="6" t="s">
        <v>622</v>
      </c>
      <c r="F196" s="6" t="s">
        <v>18</v>
      </c>
      <c r="G196" s="6" t="s">
        <v>623</v>
      </c>
      <c r="H196" s="6" t="s">
        <v>19</v>
      </c>
      <c r="I196" s="6" t="s">
        <v>624</v>
      </c>
      <c r="J196" s="6" t="s">
        <v>625</v>
      </c>
      <c r="K196" s="6" t="s">
        <v>19</v>
      </c>
      <c r="L196" s="6" t="s">
        <v>623</v>
      </c>
      <c r="M196" s="6" t="s">
        <v>1100</v>
      </c>
      <c r="N196" s="6" t="s">
        <v>1101</v>
      </c>
      <c r="O196" s="6" t="s">
        <v>628</v>
      </c>
      <c r="P196" s="6" t="s">
        <v>628</v>
      </c>
      <c r="Q196" s="6" t="s">
        <v>624</v>
      </c>
      <c r="R196" s="6" t="s">
        <v>21</v>
      </c>
    </row>
    <row r="197" spans="1:18" x14ac:dyDescent="0.25">
      <c r="A197" s="6" t="s">
        <v>139</v>
      </c>
      <c r="B197" s="6" t="s">
        <v>279</v>
      </c>
      <c r="C197" s="6" t="s">
        <v>620</v>
      </c>
      <c r="D197" s="6" t="s">
        <v>690</v>
      </c>
      <c r="E197" s="6" t="s">
        <v>622</v>
      </c>
      <c r="F197" s="6" t="s">
        <v>18</v>
      </c>
      <c r="G197" s="6" t="s">
        <v>623</v>
      </c>
      <c r="H197" s="6" t="s">
        <v>19</v>
      </c>
      <c r="I197" s="6" t="s">
        <v>624</v>
      </c>
      <c r="J197" s="6" t="s">
        <v>625</v>
      </c>
      <c r="K197" s="6" t="s">
        <v>19</v>
      </c>
      <c r="L197" s="6" t="s">
        <v>623</v>
      </c>
      <c r="M197" s="6" t="s">
        <v>1102</v>
      </c>
      <c r="N197" s="6" t="s">
        <v>1103</v>
      </c>
      <c r="O197" s="6" t="s">
        <v>628</v>
      </c>
      <c r="P197" s="6" t="s">
        <v>628</v>
      </c>
      <c r="Q197" s="6" t="s">
        <v>624</v>
      </c>
      <c r="R197" s="6" t="s">
        <v>21</v>
      </c>
    </row>
    <row r="198" spans="1:18" x14ac:dyDescent="0.25">
      <c r="A198" s="6" t="s">
        <v>1104</v>
      </c>
      <c r="B198" s="6" t="s">
        <v>1315</v>
      </c>
      <c r="C198" s="6" t="s">
        <v>620</v>
      </c>
      <c r="D198" s="6" t="s">
        <v>621</v>
      </c>
      <c r="E198" s="6" t="s">
        <v>622</v>
      </c>
      <c r="F198" s="6" t="s">
        <v>18</v>
      </c>
      <c r="G198" s="6" t="s">
        <v>623</v>
      </c>
      <c r="H198" s="6" t="s">
        <v>19</v>
      </c>
      <c r="I198" s="6" t="s">
        <v>624</v>
      </c>
      <c r="J198" s="6" t="s">
        <v>625</v>
      </c>
      <c r="K198" s="6" t="s">
        <v>19</v>
      </c>
      <c r="L198" s="6" t="s">
        <v>623</v>
      </c>
      <c r="M198" s="6" t="s">
        <v>1105</v>
      </c>
      <c r="N198" s="6" t="s">
        <v>1106</v>
      </c>
      <c r="O198" s="6" t="s">
        <v>628</v>
      </c>
      <c r="P198" s="6" t="s">
        <v>628</v>
      </c>
      <c r="Q198" s="6" t="s">
        <v>624</v>
      </c>
      <c r="R198" s="6" t="s">
        <v>21</v>
      </c>
    </row>
    <row r="199" spans="1:18" x14ac:dyDescent="0.25">
      <c r="A199" s="6" t="s">
        <v>1107</v>
      </c>
      <c r="B199" s="6" t="s">
        <v>1316</v>
      </c>
      <c r="C199" s="6" t="s">
        <v>620</v>
      </c>
      <c r="D199" s="6" t="s">
        <v>621</v>
      </c>
      <c r="E199" s="6" t="s">
        <v>622</v>
      </c>
      <c r="F199" s="6" t="s">
        <v>18</v>
      </c>
      <c r="G199" s="6" t="s">
        <v>623</v>
      </c>
      <c r="H199" s="6" t="s">
        <v>19</v>
      </c>
      <c r="I199" s="6" t="s">
        <v>624</v>
      </c>
      <c r="J199" s="6" t="s">
        <v>625</v>
      </c>
      <c r="K199" s="6" t="s">
        <v>19</v>
      </c>
      <c r="L199" s="6" t="s">
        <v>623</v>
      </c>
      <c r="M199" s="6" t="s">
        <v>1108</v>
      </c>
      <c r="N199" s="6" t="s">
        <v>1109</v>
      </c>
      <c r="O199" s="6" t="s">
        <v>628</v>
      </c>
      <c r="P199" s="6" t="s">
        <v>628</v>
      </c>
      <c r="Q199" s="6" t="s">
        <v>624</v>
      </c>
      <c r="R199" s="6" t="s">
        <v>21</v>
      </c>
    </row>
    <row r="200" spans="1:18" x14ac:dyDescent="0.25">
      <c r="A200" s="6" t="s">
        <v>1110</v>
      </c>
      <c r="B200" s="6" t="s">
        <v>1239</v>
      </c>
      <c r="C200" s="6" t="s">
        <v>620</v>
      </c>
      <c r="D200" s="6" t="s">
        <v>632</v>
      </c>
      <c r="E200" s="6" t="s">
        <v>622</v>
      </c>
      <c r="F200" s="6" t="s">
        <v>18</v>
      </c>
      <c r="G200" s="6" t="s">
        <v>623</v>
      </c>
      <c r="H200" s="6" t="s">
        <v>19</v>
      </c>
      <c r="I200" s="6" t="s">
        <v>624</v>
      </c>
      <c r="J200" s="6" t="s">
        <v>625</v>
      </c>
      <c r="K200" s="6" t="s">
        <v>19</v>
      </c>
      <c r="L200" s="6" t="s">
        <v>623</v>
      </c>
      <c r="M200" s="6" t="s">
        <v>1111</v>
      </c>
      <c r="N200" s="6" t="s">
        <v>1112</v>
      </c>
      <c r="O200" s="6" t="s">
        <v>628</v>
      </c>
      <c r="P200" s="6" t="s">
        <v>628</v>
      </c>
      <c r="Q200" s="6" t="s">
        <v>624</v>
      </c>
      <c r="R200" s="6" t="s">
        <v>21</v>
      </c>
    </row>
    <row r="201" spans="1:18" x14ac:dyDescent="0.25">
      <c r="A201" s="6" t="s">
        <v>1113</v>
      </c>
      <c r="B201" s="6" t="s">
        <v>1317</v>
      </c>
      <c r="C201" s="6" t="s">
        <v>620</v>
      </c>
      <c r="D201" s="6" t="s">
        <v>621</v>
      </c>
      <c r="E201" s="6" t="s">
        <v>622</v>
      </c>
      <c r="F201" s="6" t="s">
        <v>18</v>
      </c>
      <c r="G201" s="6" t="s">
        <v>623</v>
      </c>
      <c r="H201" s="6" t="s">
        <v>19</v>
      </c>
      <c r="I201" s="6" t="s">
        <v>624</v>
      </c>
      <c r="J201" s="6" t="s">
        <v>625</v>
      </c>
      <c r="K201" s="6" t="s">
        <v>19</v>
      </c>
      <c r="L201" s="6" t="s">
        <v>623</v>
      </c>
      <c r="M201" s="6" t="s">
        <v>1114</v>
      </c>
      <c r="N201" s="6" t="s">
        <v>1115</v>
      </c>
      <c r="O201" s="6" t="s">
        <v>628</v>
      </c>
      <c r="P201" s="6" t="s">
        <v>628</v>
      </c>
      <c r="Q201" s="6" t="s">
        <v>624</v>
      </c>
      <c r="R201" s="6" t="s">
        <v>21</v>
      </c>
    </row>
    <row r="202" spans="1:18" x14ac:dyDescent="0.25">
      <c r="A202" s="6" t="s">
        <v>1116</v>
      </c>
      <c r="B202" s="6" t="s">
        <v>1318</v>
      </c>
      <c r="C202" s="6" t="s">
        <v>620</v>
      </c>
      <c r="D202" s="6" t="s">
        <v>621</v>
      </c>
      <c r="E202" s="6" t="s">
        <v>622</v>
      </c>
      <c r="F202" s="6" t="s">
        <v>18</v>
      </c>
      <c r="G202" s="6" t="s">
        <v>623</v>
      </c>
      <c r="H202" s="6" t="s">
        <v>19</v>
      </c>
      <c r="I202" s="6" t="s">
        <v>624</v>
      </c>
      <c r="J202" s="6" t="s">
        <v>625</v>
      </c>
      <c r="K202" s="6" t="s">
        <v>19</v>
      </c>
      <c r="L202" s="6" t="s">
        <v>623</v>
      </c>
      <c r="M202" s="6" t="s">
        <v>1117</v>
      </c>
      <c r="N202" s="6" t="s">
        <v>1118</v>
      </c>
      <c r="O202" s="6" t="s">
        <v>628</v>
      </c>
      <c r="P202" s="6" t="s">
        <v>628</v>
      </c>
      <c r="Q202" s="6" t="s">
        <v>624</v>
      </c>
      <c r="R202" s="6" t="s">
        <v>21</v>
      </c>
    </row>
    <row r="203" spans="1:18" x14ac:dyDescent="0.25">
      <c r="A203" s="6" t="s">
        <v>1119</v>
      </c>
      <c r="B203" s="6" t="s">
        <v>1319</v>
      </c>
      <c r="C203" s="6" t="s">
        <v>620</v>
      </c>
      <c r="D203" s="6" t="s">
        <v>621</v>
      </c>
      <c r="E203" s="6" t="s">
        <v>622</v>
      </c>
      <c r="F203" s="6" t="s">
        <v>18</v>
      </c>
      <c r="G203" s="6" t="s">
        <v>623</v>
      </c>
      <c r="H203" s="6" t="s">
        <v>19</v>
      </c>
      <c r="I203" s="6" t="s">
        <v>624</v>
      </c>
      <c r="J203" s="6" t="s">
        <v>625</v>
      </c>
      <c r="K203" s="6" t="s">
        <v>19</v>
      </c>
      <c r="L203" s="6" t="s">
        <v>623</v>
      </c>
      <c r="M203" s="6" t="s">
        <v>1120</v>
      </c>
      <c r="N203" s="6" t="s">
        <v>1121</v>
      </c>
      <c r="O203" s="6" t="s">
        <v>628</v>
      </c>
      <c r="P203" s="6" t="s">
        <v>628</v>
      </c>
      <c r="Q203" s="6" t="s">
        <v>624</v>
      </c>
      <c r="R203" s="6" t="s">
        <v>21</v>
      </c>
    </row>
    <row r="204" spans="1:18" x14ac:dyDescent="0.25">
      <c r="A204" s="6" t="s">
        <v>140</v>
      </c>
      <c r="B204" s="6" t="s">
        <v>280</v>
      </c>
      <c r="C204" s="6" t="s">
        <v>620</v>
      </c>
      <c r="D204" s="6" t="s">
        <v>621</v>
      </c>
      <c r="E204" s="6" t="s">
        <v>622</v>
      </c>
      <c r="F204" s="6" t="s">
        <v>18</v>
      </c>
      <c r="G204" s="6" t="s">
        <v>623</v>
      </c>
      <c r="H204" s="6" t="s">
        <v>19</v>
      </c>
      <c r="I204" s="6" t="s">
        <v>624</v>
      </c>
      <c r="J204" s="6" t="s">
        <v>625</v>
      </c>
      <c r="K204" s="6" t="s">
        <v>19</v>
      </c>
      <c r="L204" s="6" t="s">
        <v>623</v>
      </c>
      <c r="M204" s="6" t="s">
        <v>1122</v>
      </c>
      <c r="N204" s="6" t="s">
        <v>1123</v>
      </c>
      <c r="O204" s="6" t="s">
        <v>628</v>
      </c>
      <c r="P204" s="6" t="s">
        <v>628</v>
      </c>
      <c r="Q204" s="6" t="s">
        <v>624</v>
      </c>
      <c r="R204" s="6" t="s">
        <v>21</v>
      </c>
    </row>
    <row r="205" spans="1:18" x14ac:dyDescent="0.25">
      <c r="A205" s="6" t="s">
        <v>1124</v>
      </c>
      <c r="B205" s="6" t="s">
        <v>1320</v>
      </c>
      <c r="C205" s="6" t="s">
        <v>620</v>
      </c>
      <c r="D205" s="6" t="s">
        <v>621</v>
      </c>
      <c r="E205" s="6" t="s">
        <v>622</v>
      </c>
      <c r="F205" s="6" t="s">
        <v>18</v>
      </c>
      <c r="G205" s="6" t="s">
        <v>623</v>
      </c>
      <c r="H205" s="6" t="s">
        <v>19</v>
      </c>
      <c r="I205" s="6" t="s">
        <v>624</v>
      </c>
      <c r="J205" s="6" t="s">
        <v>625</v>
      </c>
      <c r="K205" s="6" t="s">
        <v>19</v>
      </c>
      <c r="L205" s="6" t="s">
        <v>623</v>
      </c>
      <c r="M205" s="6" t="s">
        <v>1125</v>
      </c>
      <c r="N205" s="6" t="s">
        <v>1126</v>
      </c>
      <c r="O205" s="6" t="s">
        <v>628</v>
      </c>
      <c r="P205" s="6" t="s">
        <v>628</v>
      </c>
      <c r="Q205" s="6" t="s">
        <v>624</v>
      </c>
      <c r="R205" s="6" t="s">
        <v>21</v>
      </c>
    </row>
    <row r="206" spans="1:18" x14ac:dyDescent="0.25">
      <c r="A206" s="6" t="s">
        <v>1127</v>
      </c>
      <c r="B206" s="6" t="s">
        <v>1321</v>
      </c>
      <c r="C206" s="6" t="s">
        <v>620</v>
      </c>
      <c r="D206" s="6" t="s">
        <v>652</v>
      </c>
      <c r="E206" s="6" t="s">
        <v>622</v>
      </c>
      <c r="F206" s="6" t="s">
        <v>18</v>
      </c>
      <c r="G206" s="6" t="s">
        <v>623</v>
      </c>
      <c r="H206" s="6" t="s">
        <v>19</v>
      </c>
      <c r="I206" s="6" t="s">
        <v>624</v>
      </c>
      <c r="J206" s="6" t="s">
        <v>625</v>
      </c>
      <c r="K206" s="6" t="s">
        <v>19</v>
      </c>
      <c r="L206" s="6" t="s">
        <v>623</v>
      </c>
      <c r="M206" s="6" t="s">
        <v>1128</v>
      </c>
      <c r="N206" s="6" t="s">
        <v>1129</v>
      </c>
      <c r="O206" s="6" t="s">
        <v>628</v>
      </c>
      <c r="P206" s="6" t="s">
        <v>628</v>
      </c>
      <c r="Q206" s="6" t="s">
        <v>624</v>
      </c>
      <c r="R206" s="6" t="s">
        <v>21</v>
      </c>
    </row>
    <row r="207" spans="1:18" x14ac:dyDescent="0.25">
      <c r="A207" s="6" t="s">
        <v>141</v>
      </c>
      <c r="B207" s="6" t="s">
        <v>281</v>
      </c>
      <c r="C207" s="6" t="s">
        <v>620</v>
      </c>
      <c r="D207" s="6" t="s">
        <v>621</v>
      </c>
      <c r="E207" s="6" t="s">
        <v>622</v>
      </c>
      <c r="F207" s="6" t="s">
        <v>18</v>
      </c>
      <c r="G207" s="6" t="s">
        <v>623</v>
      </c>
      <c r="H207" s="6" t="s">
        <v>19</v>
      </c>
      <c r="I207" s="6" t="s">
        <v>624</v>
      </c>
      <c r="J207" s="6" t="s">
        <v>625</v>
      </c>
      <c r="K207" s="6" t="s">
        <v>19</v>
      </c>
      <c r="L207" s="6" t="s">
        <v>623</v>
      </c>
      <c r="M207" s="6" t="s">
        <v>1130</v>
      </c>
      <c r="N207" s="6" t="s">
        <v>1131</v>
      </c>
      <c r="O207" s="6" t="s">
        <v>628</v>
      </c>
      <c r="P207" s="6" t="s">
        <v>628</v>
      </c>
      <c r="Q207" s="6" t="s">
        <v>624</v>
      </c>
      <c r="R207" s="6" t="s">
        <v>21</v>
      </c>
    </row>
    <row r="208" spans="1:18" x14ac:dyDescent="0.25">
      <c r="A208" s="6" t="s">
        <v>142</v>
      </c>
      <c r="B208" s="6" t="s">
        <v>282</v>
      </c>
      <c r="C208" s="6" t="s">
        <v>620</v>
      </c>
      <c r="D208" s="6" t="s">
        <v>621</v>
      </c>
      <c r="E208" s="6" t="s">
        <v>622</v>
      </c>
      <c r="F208" s="6" t="s">
        <v>18</v>
      </c>
      <c r="G208" s="6" t="s">
        <v>623</v>
      </c>
      <c r="H208" s="6" t="s">
        <v>19</v>
      </c>
      <c r="I208" s="6" t="s">
        <v>624</v>
      </c>
      <c r="J208" s="6" t="s">
        <v>625</v>
      </c>
      <c r="K208" s="6" t="s">
        <v>19</v>
      </c>
      <c r="L208" s="6" t="s">
        <v>623</v>
      </c>
      <c r="M208" s="6" t="s">
        <v>1132</v>
      </c>
      <c r="N208" s="6" t="s">
        <v>1133</v>
      </c>
      <c r="O208" s="6" t="s">
        <v>628</v>
      </c>
      <c r="P208" s="6" t="s">
        <v>628</v>
      </c>
      <c r="Q208" s="6" t="s">
        <v>624</v>
      </c>
      <c r="R208" s="6" t="s">
        <v>21</v>
      </c>
    </row>
    <row r="209" spans="1:18" x14ac:dyDescent="0.25">
      <c r="A209" s="6" t="s">
        <v>1134</v>
      </c>
      <c r="B209" s="6" t="s">
        <v>1322</v>
      </c>
      <c r="C209" s="6" t="s">
        <v>620</v>
      </c>
      <c r="D209" s="6" t="s">
        <v>632</v>
      </c>
      <c r="E209" s="6" t="s">
        <v>622</v>
      </c>
      <c r="F209" s="6" t="s">
        <v>18</v>
      </c>
      <c r="G209" s="6" t="s">
        <v>623</v>
      </c>
      <c r="H209" s="6" t="s">
        <v>19</v>
      </c>
      <c r="I209" s="6" t="s">
        <v>624</v>
      </c>
      <c r="J209" s="6" t="s">
        <v>625</v>
      </c>
      <c r="K209" s="6" t="s">
        <v>19</v>
      </c>
      <c r="L209" s="6" t="s">
        <v>623</v>
      </c>
      <c r="M209" s="6" t="s">
        <v>1135</v>
      </c>
      <c r="N209" s="6" t="s">
        <v>1136</v>
      </c>
      <c r="O209" s="6" t="s">
        <v>628</v>
      </c>
      <c r="P209" s="6" t="s">
        <v>628</v>
      </c>
      <c r="Q209" s="6" t="s">
        <v>624</v>
      </c>
      <c r="R209" s="6" t="s">
        <v>21</v>
      </c>
    </row>
    <row r="210" spans="1:18" x14ac:dyDescent="0.25">
      <c r="A210" s="6" t="s">
        <v>1137</v>
      </c>
      <c r="B210" s="6" t="s">
        <v>1323</v>
      </c>
      <c r="C210" s="6" t="s">
        <v>620</v>
      </c>
      <c r="D210" s="6" t="s">
        <v>621</v>
      </c>
      <c r="E210" s="6" t="s">
        <v>622</v>
      </c>
      <c r="F210" s="6" t="s">
        <v>18</v>
      </c>
      <c r="G210" s="6" t="s">
        <v>623</v>
      </c>
      <c r="H210" s="6" t="s">
        <v>19</v>
      </c>
      <c r="I210" s="6" t="s">
        <v>624</v>
      </c>
      <c r="J210" s="6" t="s">
        <v>625</v>
      </c>
      <c r="K210" s="6" t="s">
        <v>19</v>
      </c>
      <c r="L210" s="6" t="s">
        <v>623</v>
      </c>
      <c r="M210" s="6" t="s">
        <v>1138</v>
      </c>
      <c r="N210" s="6" t="s">
        <v>1139</v>
      </c>
      <c r="O210" s="6" t="s">
        <v>628</v>
      </c>
      <c r="P210" s="6" t="s">
        <v>628</v>
      </c>
      <c r="Q210" s="6" t="s">
        <v>624</v>
      </c>
      <c r="R210" s="6" t="s">
        <v>21</v>
      </c>
    </row>
    <row r="211" spans="1:18" x14ac:dyDescent="0.25">
      <c r="A211" s="6" t="s">
        <v>143</v>
      </c>
      <c r="B211" s="6" t="s">
        <v>283</v>
      </c>
      <c r="C211" s="6" t="s">
        <v>620</v>
      </c>
      <c r="D211" s="6" t="s">
        <v>621</v>
      </c>
      <c r="E211" s="6" t="s">
        <v>622</v>
      </c>
      <c r="F211" s="6" t="s">
        <v>18</v>
      </c>
      <c r="G211" s="6" t="s">
        <v>623</v>
      </c>
      <c r="H211" s="6" t="s">
        <v>19</v>
      </c>
      <c r="I211" s="6" t="s">
        <v>624</v>
      </c>
      <c r="J211" s="6" t="s">
        <v>625</v>
      </c>
      <c r="K211" s="6" t="s">
        <v>19</v>
      </c>
      <c r="L211" s="6" t="s">
        <v>623</v>
      </c>
      <c r="M211" s="6" t="s">
        <v>1140</v>
      </c>
      <c r="N211" s="6" t="s">
        <v>1141</v>
      </c>
      <c r="O211" s="6" t="s">
        <v>628</v>
      </c>
      <c r="P211" s="6" t="s">
        <v>628</v>
      </c>
      <c r="Q211" s="6" t="s">
        <v>624</v>
      </c>
      <c r="R211" s="6" t="s">
        <v>21</v>
      </c>
    </row>
    <row r="212" spans="1:18" x14ac:dyDescent="0.25">
      <c r="A212" s="6" t="s">
        <v>1142</v>
      </c>
      <c r="B212" s="6" t="s">
        <v>1324</v>
      </c>
      <c r="C212" s="6" t="s">
        <v>620</v>
      </c>
      <c r="D212" s="6" t="s">
        <v>690</v>
      </c>
      <c r="E212" s="6" t="s">
        <v>622</v>
      </c>
      <c r="F212" s="6" t="s">
        <v>18</v>
      </c>
      <c r="G212" s="6" t="s">
        <v>623</v>
      </c>
      <c r="H212" s="6" t="s">
        <v>19</v>
      </c>
      <c r="I212" s="6" t="s">
        <v>624</v>
      </c>
      <c r="J212" s="6" t="s">
        <v>625</v>
      </c>
      <c r="K212" s="6" t="s">
        <v>19</v>
      </c>
      <c r="L212" s="6" t="s">
        <v>623</v>
      </c>
      <c r="M212" s="6" t="s">
        <v>1143</v>
      </c>
      <c r="N212" s="6" t="s">
        <v>1144</v>
      </c>
      <c r="O212" s="6" t="s">
        <v>628</v>
      </c>
      <c r="P212" s="6" t="s">
        <v>628</v>
      </c>
      <c r="Q212" s="6" t="s">
        <v>624</v>
      </c>
      <c r="R212" s="6" t="s">
        <v>21</v>
      </c>
    </row>
    <row r="213" spans="1:18" x14ac:dyDescent="0.25">
      <c r="A213" s="6" t="s">
        <v>144</v>
      </c>
      <c r="B213" s="6" t="s">
        <v>284</v>
      </c>
      <c r="C213" s="6" t="s">
        <v>620</v>
      </c>
      <c r="D213" s="6" t="s">
        <v>621</v>
      </c>
      <c r="E213" s="6" t="s">
        <v>622</v>
      </c>
      <c r="F213" s="6" t="s">
        <v>18</v>
      </c>
      <c r="G213" s="6" t="s">
        <v>623</v>
      </c>
      <c r="H213" s="6" t="s">
        <v>19</v>
      </c>
      <c r="I213" s="6" t="s">
        <v>624</v>
      </c>
      <c r="J213" s="6" t="s">
        <v>625</v>
      </c>
      <c r="K213" s="6" t="s">
        <v>19</v>
      </c>
      <c r="L213" s="6" t="s">
        <v>623</v>
      </c>
      <c r="M213" s="6" t="s">
        <v>1145</v>
      </c>
      <c r="N213" s="6" t="s">
        <v>1146</v>
      </c>
      <c r="O213" s="6" t="s">
        <v>628</v>
      </c>
      <c r="P213" s="6" t="s">
        <v>628</v>
      </c>
      <c r="Q213" s="6" t="s">
        <v>624</v>
      </c>
      <c r="R213" s="6" t="s">
        <v>21</v>
      </c>
    </row>
    <row r="214" spans="1:18" x14ac:dyDescent="0.25">
      <c r="A214" s="6" t="s">
        <v>145</v>
      </c>
      <c r="B214" s="6" t="s">
        <v>285</v>
      </c>
      <c r="C214" s="6" t="s">
        <v>620</v>
      </c>
      <c r="D214" s="6" t="s">
        <v>621</v>
      </c>
      <c r="E214" s="6" t="s">
        <v>622</v>
      </c>
      <c r="F214" s="6" t="s">
        <v>18</v>
      </c>
      <c r="G214" s="6" t="s">
        <v>623</v>
      </c>
      <c r="H214" s="6" t="s">
        <v>19</v>
      </c>
      <c r="I214" s="6" t="s">
        <v>624</v>
      </c>
      <c r="J214" s="6" t="s">
        <v>625</v>
      </c>
      <c r="K214" s="6" t="s">
        <v>19</v>
      </c>
      <c r="L214" s="6" t="s">
        <v>623</v>
      </c>
      <c r="M214" s="6" t="s">
        <v>1147</v>
      </c>
      <c r="N214" s="6" t="s">
        <v>1148</v>
      </c>
      <c r="O214" s="6" t="s">
        <v>628</v>
      </c>
      <c r="P214" s="6" t="s">
        <v>628</v>
      </c>
      <c r="Q214" s="6" t="s">
        <v>624</v>
      </c>
      <c r="R214" s="6" t="s">
        <v>21</v>
      </c>
    </row>
    <row r="215" spans="1:18" x14ac:dyDescent="0.25">
      <c r="A215" s="6" t="s">
        <v>1149</v>
      </c>
      <c r="B215" s="6" t="s">
        <v>1325</v>
      </c>
      <c r="C215" s="6" t="s">
        <v>620</v>
      </c>
      <c r="D215" s="6" t="s">
        <v>690</v>
      </c>
      <c r="E215" s="6" t="s">
        <v>622</v>
      </c>
      <c r="F215" s="6" t="s">
        <v>18</v>
      </c>
      <c r="G215" s="6" t="s">
        <v>623</v>
      </c>
      <c r="H215" s="6" t="s">
        <v>19</v>
      </c>
      <c r="I215" s="6" t="s">
        <v>624</v>
      </c>
      <c r="J215" s="6" t="s">
        <v>625</v>
      </c>
      <c r="K215" s="6" t="s">
        <v>19</v>
      </c>
      <c r="L215" s="6" t="s">
        <v>623</v>
      </c>
      <c r="M215" s="6" t="s">
        <v>1150</v>
      </c>
      <c r="N215" s="6" t="s">
        <v>1151</v>
      </c>
      <c r="O215" s="6" t="s">
        <v>628</v>
      </c>
      <c r="P215" s="6" t="s">
        <v>628</v>
      </c>
      <c r="Q215" s="6" t="s">
        <v>624</v>
      </c>
      <c r="R215" s="6" t="s">
        <v>21</v>
      </c>
    </row>
    <row r="216" spans="1:18" x14ac:dyDescent="0.25">
      <c r="A216" s="6" t="s">
        <v>146</v>
      </c>
      <c r="B216" s="6" t="s">
        <v>286</v>
      </c>
      <c r="C216" s="6" t="s">
        <v>620</v>
      </c>
      <c r="D216" s="6" t="s">
        <v>621</v>
      </c>
      <c r="E216" s="6" t="s">
        <v>622</v>
      </c>
      <c r="F216" s="6" t="s">
        <v>18</v>
      </c>
      <c r="G216" s="6" t="s">
        <v>623</v>
      </c>
      <c r="H216" s="6" t="s">
        <v>19</v>
      </c>
      <c r="I216" s="6" t="s">
        <v>624</v>
      </c>
      <c r="J216" s="6" t="s">
        <v>625</v>
      </c>
      <c r="K216" s="6" t="s">
        <v>19</v>
      </c>
      <c r="L216" s="6" t="s">
        <v>623</v>
      </c>
      <c r="M216" s="6" t="s">
        <v>1152</v>
      </c>
      <c r="N216" s="6" t="s">
        <v>1153</v>
      </c>
      <c r="O216" s="6" t="s">
        <v>628</v>
      </c>
      <c r="P216" s="6" t="s">
        <v>628</v>
      </c>
      <c r="Q216" s="6" t="s">
        <v>624</v>
      </c>
      <c r="R216" s="6" t="s">
        <v>21</v>
      </c>
    </row>
    <row r="217" spans="1:18" x14ac:dyDescent="0.25">
      <c r="A217" s="6" t="s">
        <v>147</v>
      </c>
      <c r="B217" s="6" t="s">
        <v>287</v>
      </c>
      <c r="C217" s="6" t="s">
        <v>620</v>
      </c>
      <c r="D217" s="6" t="s">
        <v>652</v>
      </c>
      <c r="E217" s="6" t="s">
        <v>622</v>
      </c>
      <c r="F217" s="6" t="s">
        <v>18</v>
      </c>
      <c r="G217" s="6" t="s">
        <v>623</v>
      </c>
      <c r="H217" s="6" t="s">
        <v>19</v>
      </c>
      <c r="I217" s="6" t="s">
        <v>624</v>
      </c>
      <c r="J217" s="6" t="s">
        <v>625</v>
      </c>
      <c r="K217" s="6" t="s">
        <v>19</v>
      </c>
      <c r="L217" s="6" t="s">
        <v>623</v>
      </c>
      <c r="M217" s="6" t="s">
        <v>1154</v>
      </c>
      <c r="N217" s="6" t="s">
        <v>1155</v>
      </c>
      <c r="O217" s="6" t="s">
        <v>628</v>
      </c>
      <c r="P217" s="6" t="s">
        <v>628</v>
      </c>
      <c r="Q217" s="6" t="s">
        <v>624</v>
      </c>
      <c r="R217" s="6" t="s">
        <v>21</v>
      </c>
    </row>
    <row r="218" spans="1:18" x14ac:dyDescent="0.25">
      <c r="A218" s="6" t="s">
        <v>148</v>
      </c>
      <c r="B218" s="6" t="s">
        <v>288</v>
      </c>
      <c r="C218" s="6" t="s">
        <v>620</v>
      </c>
      <c r="D218" s="6" t="s">
        <v>632</v>
      </c>
      <c r="E218" s="6" t="s">
        <v>622</v>
      </c>
      <c r="F218" s="6" t="s">
        <v>18</v>
      </c>
      <c r="G218" s="6" t="s">
        <v>623</v>
      </c>
      <c r="H218" s="6" t="s">
        <v>19</v>
      </c>
      <c r="I218" s="6" t="s">
        <v>624</v>
      </c>
      <c r="J218" s="6" t="s">
        <v>625</v>
      </c>
      <c r="K218" s="6" t="s">
        <v>19</v>
      </c>
      <c r="L218" s="6" t="s">
        <v>623</v>
      </c>
      <c r="M218" s="6" t="s">
        <v>1156</v>
      </c>
      <c r="N218" s="6" t="s">
        <v>1157</v>
      </c>
      <c r="O218" s="6" t="s">
        <v>628</v>
      </c>
      <c r="P218" s="6" t="s">
        <v>628</v>
      </c>
      <c r="Q218" s="6" t="s">
        <v>624</v>
      </c>
      <c r="R218" s="6" t="s">
        <v>21</v>
      </c>
    </row>
    <row r="219" spans="1:18" x14ac:dyDescent="0.25">
      <c r="A219" s="6" t="s">
        <v>149</v>
      </c>
      <c r="B219" s="6" t="s">
        <v>289</v>
      </c>
      <c r="C219" s="6" t="s">
        <v>620</v>
      </c>
      <c r="D219" s="6" t="s">
        <v>621</v>
      </c>
      <c r="E219" s="6" t="s">
        <v>622</v>
      </c>
      <c r="F219" s="6" t="s">
        <v>18</v>
      </c>
      <c r="G219" s="6" t="s">
        <v>623</v>
      </c>
      <c r="H219" s="6" t="s">
        <v>19</v>
      </c>
      <c r="I219" s="6" t="s">
        <v>624</v>
      </c>
      <c r="J219" s="6" t="s">
        <v>625</v>
      </c>
      <c r="K219" s="6" t="s">
        <v>19</v>
      </c>
      <c r="L219" s="6" t="s">
        <v>623</v>
      </c>
      <c r="M219" s="6" t="s">
        <v>1158</v>
      </c>
      <c r="N219" s="6" t="s">
        <v>1159</v>
      </c>
      <c r="O219" s="6" t="s">
        <v>628</v>
      </c>
      <c r="P219" s="6" t="s">
        <v>628</v>
      </c>
      <c r="Q219" s="6" t="s">
        <v>624</v>
      </c>
      <c r="R219" s="6" t="s">
        <v>21</v>
      </c>
    </row>
    <row r="220" spans="1:18" x14ac:dyDescent="0.25">
      <c r="A220" s="6" t="s">
        <v>150</v>
      </c>
      <c r="B220" s="6" t="s">
        <v>290</v>
      </c>
      <c r="C220" s="6" t="s">
        <v>620</v>
      </c>
      <c r="D220" s="6" t="s">
        <v>632</v>
      </c>
      <c r="E220" s="6" t="s">
        <v>622</v>
      </c>
      <c r="F220" s="6" t="s">
        <v>18</v>
      </c>
      <c r="G220" s="6" t="s">
        <v>623</v>
      </c>
      <c r="H220" s="6" t="s">
        <v>19</v>
      </c>
      <c r="I220" s="6" t="s">
        <v>624</v>
      </c>
      <c r="J220" s="6" t="s">
        <v>625</v>
      </c>
      <c r="K220" s="6" t="s">
        <v>19</v>
      </c>
      <c r="L220" s="6" t="s">
        <v>623</v>
      </c>
      <c r="M220" s="6" t="s">
        <v>1160</v>
      </c>
      <c r="N220" s="6" t="s">
        <v>1161</v>
      </c>
      <c r="O220" s="6" t="s">
        <v>628</v>
      </c>
      <c r="P220" s="6" t="s">
        <v>628</v>
      </c>
      <c r="Q220" s="6" t="s">
        <v>624</v>
      </c>
      <c r="R220" s="6" t="s">
        <v>21</v>
      </c>
    </row>
    <row r="221" spans="1:18" x14ac:dyDescent="0.25">
      <c r="A221" s="6" t="s">
        <v>1162</v>
      </c>
      <c r="B221" s="6" t="s">
        <v>1326</v>
      </c>
      <c r="C221" s="6" t="s">
        <v>620</v>
      </c>
      <c r="D221" s="6" t="s">
        <v>621</v>
      </c>
      <c r="E221" s="6" t="s">
        <v>622</v>
      </c>
      <c r="F221" s="6" t="s">
        <v>18</v>
      </c>
      <c r="G221" s="6" t="s">
        <v>623</v>
      </c>
      <c r="H221" s="6" t="s">
        <v>19</v>
      </c>
      <c r="I221" s="6" t="s">
        <v>624</v>
      </c>
      <c r="J221" s="6" t="s">
        <v>625</v>
      </c>
      <c r="K221" s="6" t="s">
        <v>19</v>
      </c>
      <c r="L221" s="6" t="s">
        <v>623</v>
      </c>
      <c r="M221" s="6" t="s">
        <v>1163</v>
      </c>
      <c r="N221" s="6" t="s">
        <v>1164</v>
      </c>
      <c r="O221" s="6" t="s">
        <v>628</v>
      </c>
      <c r="P221" s="6" t="s">
        <v>628</v>
      </c>
      <c r="Q221" s="6" t="s">
        <v>624</v>
      </c>
      <c r="R221" s="6" t="s">
        <v>21</v>
      </c>
    </row>
    <row r="222" spans="1:18" x14ac:dyDescent="0.25">
      <c r="A222" s="6" t="s">
        <v>151</v>
      </c>
      <c r="B222" s="6" t="s">
        <v>291</v>
      </c>
      <c r="C222" s="6" t="s">
        <v>620</v>
      </c>
      <c r="D222" s="6" t="s">
        <v>621</v>
      </c>
      <c r="E222" s="6" t="s">
        <v>622</v>
      </c>
      <c r="F222" s="6" t="s">
        <v>18</v>
      </c>
      <c r="G222" s="6" t="s">
        <v>623</v>
      </c>
      <c r="H222" s="6" t="s">
        <v>19</v>
      </c>
      <c r="I222" s="6" t="s">
        <v>624</v>
      </c>
      <c r="J222" s="6" t="s">
        <v>625</v>
      </c>
      <c r="K222" s="6" t="s">
        <v>19</v>
      </c>
      <c r="L222" s="6" t="s">
        <v>623</v>
      </c>
      <c r="M222" s="6" t="s">
        <v>1165</v>
      </c>
      <c r="N222" s="6" t="s">
        <v>1166</v>
      </c>
      <c r="O222" s="6" t="s">
        <v>628</v>
      </c>
      <c r="P222" s="6" t="s">
        <v>628</v>
      </c>
      <c r="Q222" s="6" t="s">
        <v>624</v>
      </c>
      <c r="R222" s="6" t="s">
        <v>21</v>
      </c>
    </row>
    <row r="223" spans="1:18" x14ac:dyDescent="0.25">
      <c r="A223" s="6" t="s">
        <v>152</v>
      </c>
      <c r="B223" s="6" t="s">
        <v>292</v>
      </c>
      <c r="C223" s="6" t="s">
        <v>620</v>
      </c>
      <c r="D223" s="6" t="s">
        <v>621</v>
      </c>
      <c r="E223" s="6" t="s">
        <v>622</v>
      </c>
      <c r="F223" s="6" t="s">
        <v>18</v>
      </c>
      <c r="G223" s="6" t="s">
        <v>623</v>
      </c>
      <c r="H223" s="6" t="s">
        <v>19</v>
      </c>
      <c r="I223" s="6" t="s">
        <v>624</v>
      </c>
      <c r="J223" s="6" t="s">
        <v>625</v>
      </c>
      <c r="K223" s="6" t="s">
        <v>19</v>
      </c>
      <c r="L223" s="6" t="s">
        <v>623</v>
      </c>
      <c r="M223" s="6" t="s">
        <v>1167</v>
      </c>
      <c r="N223" s="6" t="s">
        <v>1168</v>
      </c>
      <c r="O223" s="6" t="s">
        <v>628</v>
      </c>
      <c r="P223" s="6" t="s">
        <v>628</v>
      </c>
      <c r="Q223" s="6" t="s">
        <v>624</v>
      </c>
      <c r="R223" s="6" t="s">
        <v>21</v>
      </c>
    </row>
    <row r="224" spans="1:18" x14ac:dyDescent="0.25">
      <c r="A224" s="6" t="s">
        <v>153</v>
      </c>
      <c r="B224" s="6" t="s">
        <v>293</v>
      </c>
      <c r="C224" s="6" t="s">
        <v>620</v>
      </c>
      <c r="D224" s="6" t="s">
        <v>621</v>
      </c>
      <c r="E224" s="6" t="s">
        <v>622</v>
      </c>
      <c r="F224" s="6" t="s">
        <v>18</v>
      </c>
      <c r="G224" s="6" t="s">
        <v>623</v>
      </c>
      <c r="H224" s="6" t="s">
        <v>19</v>
      </c>
      <c r="I224" s="6" t="s">
        <v>624</v>
      </c>
      <c r="J224" s="6" t="s">
        <v>625</v>
      </c>
      <c r="K224" s="6" t="s">
        <v>19</v>
      </c>
      <c r="L224" s="6" t="s">
        <v>623</v>
      </c>
      <c r="M224" s="6" t="s">
        <v>1169</v>
      </c>
      <c r="N224" s="6" t="s">
        <v>1170</v>
      </c>
      <c r="O224" s="6" t="s">
        <v>628</v>
      </c>
      <c r="P224" s="6" t="s">
        <v>628</v>
      </c>
      <c r="Q224" s="6" t="s">
        <v>624</v>
      </c>
      <c r="R224" s="6" t="s">
        <v>21</v>
      </c>
    </row>
    <row r="225" spans="1:18" x14ac:dyDescent="0.25">
      <c r="A225" s="6" t="s">
        <v>1171</v>
      </c>
      <c r="B225" s="6" t="s">
        <v>1327</v>
      </c>
      <c r="C225" s="6" t="s">
        <v>620</v>
      </c>
      <c r="D225" s="6" t="s">
        <v>621</v>
      </c>
      <c r="E225" s="6" t="s">
        <v>622</v>
      </c>
      <c r="F225" s="6" t="s">
        <v>18</v>
      </c>
      <c r="G225" s="6" t="s">
        <v>623</v>
      </c>
      <c r="H225" s="6" t="s">
        <v>19</v>
      </c>
      <c r="I225" s="6" t="s">
        <v>624</v>
      </c>
      <c r="J225" s="6" t="s">
        <v>625</v>
      </c>
      <c r="K225" s="6" t="s">
        <v>19</v>
      </c>
      <c r="L225" s="6" t="s">
        <v>623</v>
      </c>
      <c r="M225" s="6" t="s">
        <v>1172</v>
      </c>
      <c r="N225" s="6" t="s">
        <v>1173</v>
      </c>
      <c r="O225" s="6" t="s">
        <v>628</v>
      </c>
      <c r="P225" s="6" t="s">
        <v>628</v>
      </c>
      <c r="Q225" s="6" t="s">
        <v>624</v>
      </c>
      <c r="R225" s="6" t="s">
        <v>21</v>
      </c>
    </row>
    <row r="226" spans="1:18" x14ac:dyDescent="0.25">
      <c r="A226" s="6" t="s">
        <v>1174</v>
      </c>
      <c r="B226" s="6" t="s">
        <v>1328</v>
      </c>
      <c r="C226" s="6" t="s">
        <v>620</v>
      </c>
      <c r="D226" s="6" t="s">
        <v>621</v>
      </c>
      <c r="E226" s="6" t="s">
        <v>622</v>
      </c>
      <c r="F226" s="6" t="s">
        <v>18</v>
      </c>
      <c r="G226" s="6" t="s">
        <v>623</v>
      </c>
      <c r="H226" s="6" t="s">
        <v>19</v>
      </c>
      <c r="I226" s="6" t="s">
        <v>624</v>
      </c>
      <c r="J226" s="6" t="s">
        <v>625</v>
      </c>
      <c r="K226" s="6" t="s">
        <v>19</v>
      </c>
      <c r="L226" s="6" t="s">
        <v>623</v>
      </c>
      <c r="M226" s="6" t="s">
        <v>1175</v>
      </c>
      <c r="N226" s="6" t="s">
        <v>1176</v>
      </c>
      <c r="O226" s="6" t="s">
        <v>628</v>
      </c>
      <c r="P226" s="6" t="s">
        <v>628</v>
      </c>
      <c r="Q226" s="6" t="s">
        <v>624</v>
      </c>
      <c r="R226" s="6" t="s">
        <v>21</v>
      </c>
    </row>
    <row r="227" spans="1:18" x14ac:dyDescent="0.25">
      <c r="A227" s="6" t="s">
        <v>1177</v>
      </c>
      <c r="B227" s="6" t="s">
        <v>1329</v>
      </c>
      <c r="C227" s="6" t="s">
        <v>620</v>
      </c>
      <c r="D227" s="6" t="s">
        <v>635</v>
      </c>
      <c r="E227" s="6" t="s">
        <v>622</v>
      </c>
      <c r="F227" s="6" t="s">
        <v>18</v>
      </c>
      <c r="G227" s="6" t="s">
        <v>623</v>
      </c>
      <c r="H227" s="6" t="s">
        <v>19</v>
      </c>
      <c r="I227" s="6" t="s">
        <v>624</v>
      </c>
      <c r="J227" s="6" t="s">
        <v>625</v>
      </c>
      <c r="K227" s="6" t="s">
        <v>19</v>
      </c>
      <c r="L227" s="6" t="s">
        <v>623</v>
      </c>
      <c r="M227" s="6" t="s">
        <v>1178</v>
      </c>
      <c r="N227" s="6" t="s">
        <v>1179</v>
      </c>
      <c r="O227" s="6" t="s">
        <v>628</v>
      </c>
      <c r="P227" s="6" t="s">
        <v>628</v>
      </c>
      <c r="Q227" s="6" t="s">
        <v>624</v>
      </c>
      <c r="R227" s="6" t="s">
        <v>21</v>
      </c>
    </row>
    <row r="228" spans="1:18" x14ac:dyDescent="0.25">
      <c r="A228" s="6" t="s">
        <v>1180</v>
      </c>
      <c r="B228" s="6" t="s">
        <v>1330</v>
      </c>
      <c r="C228" s="6" t="s">
        <v>620</v>
      </c>
      <c r="D228" s="6" t="s">
        <v>621</v>
      </c>
      <c r="E228" s="6" t="s">
        <v>622</v>
      </c>
      <c r="F228" s="6" t="s">
        <v>18</v>
      </c>
      <c r="G228" s="6" t="s">
        <v>623</v>
      </c>
      <c r="H228" s="6" t="s">
        <v>19</v>
      </c>
      <c r="I228" s="6" t="s">
        <v>624</v>
      </c>
      <c r="J228" s="6" t="s">
        <v>625</v>
      </c>
      <c r="K228" s="6" t="s">
        <v>19</v>
      </c>
      <c r="L228" s="6" t="s">
        <v>623</v>
      </c>
      <c r="M228" s="6" t="s">
        <v>1181</v>
      </c>
      <c r="N228" s="6" t="s">
        <v>1182</v>
      </c>
      <c r="O228" s="6" t="s">
        <v>628</v>
      </c>
      <c r="P228" s="6" t="s">
        <v>628</v>
      </c>
      <c r="Q228" s="6" t="s">
        <v>624</v>
      </c>
      <c r="R228" s="6" t="s">
        <v>21</v>
      </c>
    </row>
    <row r="229" spans="1:18" x14ac:dyDescent="0.25">
      <c r="A229" s="6" t="s">
        <v>154</v>
      </c>
      <c r="B229" s="6" t="s">
        <v>294</v>
      </c>
      <c r="C229" s="6" t="s">
        <v>620</v>
      </c>
      <c r="D229" s="6" t="s">
        <v>621</v>
      </c>
      <c r="E229" s="6" t="s">
        <v>622</v>
      </c>
      <c r="F229" s="6" t="s">
        <v>18</v>
      </c>
      <c r="G229" s="6" t="s">
        <v>623</v>
      </c>
      <c r="H229" s="6" t="s">
        <v>19</v>
      </c>
      <c r="I229" s="6" t="s">
        <v>624</v>
      </c>
      <c r="J229" s="6" t="s">
        <v>625</v>
      </c>
      <c r="K229" s="6" t="s">
        <v>19</v>
      </c>
      <c r="L229" s="6" t="s">
        <v>623</v>
      </c>
      <c r="M229" s="6" t="s">
        <v>1183</v>
      </c>
      <c r="N229" s="6" t="s">
        <v>1184</v>
      </c>
      <c r="O229" s="6" t="s">
        <v>628</v>
      </c>
      <c r="P229" s="6" t="s">
        <v>628</v>
      </c>
      <c r="Q229" s="6" t="s">
        <v>624</v>
      </c>
      <c r="R229" s="6" t="s">
        <v>21</v>
      </c>
    </row>
    <row r="230" spans="1:18" x14ac:dyDescent="0.25">
      <c r="A230" s="6" t="s">
        <v>155</v>
      </c>
      <c r="B230" s="6" t="s">
        <v>295</v>
      </c>
      <c r="C230" s="6" t="s">
        <v>620</v>
      </c>
      <c r="D230" s="6" t="s">
        <v>621</v>
      </c>
      <c r="E230" s="6" t="s">
        <v>622</v>
      </c>
      <c r="F230" s="6" t="s">
        <v>18</v>
      </c>
      <c r="G230" s="6" t="s">
        <v>623</v>
      </c>
      <c r="H230" s="6" t="s">
        <v>19</v>
      </c>
      <c r="I230" s="6" t="s">
        <v>624</v>
      </c>
      <c r="J230" s="6" t="s">
        <v>625</v>
      </c>
      <c r="K230" s="6" t="s">
        <v>19</v>
      </c>
      <c r="L230" s="6" t="s">
        <v>623</v>
      </c>
      <c r="M230" s="6" t="s">
        <v>1185</v>
      </c>
      <c r="N230" s="6" t="s">
        <v>1186</v>
      </c>
      <c r="O230" s="6" t="s">
        <v>628</v>
      </c>
      <c r="P230" s="6" t="s">
        <v>628</v>
      </c>
      <c r="Q230" s="6" t="s">
        <v>624</v>
      </c>
      <c r="R230" s="6" t="s">
        <v>21</v>
      </c>
    </row>
    <row r="231" spans="1:18" x14ac:dyDescent="0.25">
      <c r="A231" s="6" t="s">
        <v>156</v>
      </c>
      <c r="B231" s="6" t="s">
        <v>296</v>
      </c>
      <c r="C231" s="6" t="s">
        <v>620</v>
      </c>
      <c r="D231" s="6" t="s">
        <v>632</v>
      </c>
      <c r="E231" s="6" t="s">
        <v>622</v>
      </c>
      <c r="F231" s="6" t="s">
        <v>18</v>
      </c>
      <c r="G231" s="6" t="s">
        <v>623</v>
      </c>
      <c r="H231" s="6" t="s">
        <v>19</v>
      </c>
      <c r="I231" s="6" t="s">
        <v>624</v>
      </c>
      <c r="J231" s="6" t="s">
        <v>625</v>
      </c>
      <c r="K231" s="6" t="s">
        <v>19</v>
      </c>
      <c r="L231" s="6" t="s">
        <v>623</v>
      </c>
      <c r="M231" s="6" t="s">
        <v>1187</v>
      </c>
      <c r="N231" s="6" t="s">
        <v>1188</v>
      </c>
      <c r="O231" s="6" t="s">
        <v>628</v>
      </c>
      <c r="P231" s="6" t="s">
        <v>628</v>
      </c>
      <c r="Q231" s="6" t="s">
        <v>624</v>
      </c>
      <c r="R231" s="6" t="s">
        <v>21</v>
      </c>
    </row>
    <row r="232" spans="1:18" x14ac:dyDescent="0.25">
      <c r="A232" s="6" t="s">
        <v>157</v>
      </c>
      <c r="B232" s="6" t="s">
        <v>297</v>
      </c>
      <c r="C232" s="6" t="s">
        <v>620</v>
      </c>
      <c r="D232" s="6" t="s">
        <v>621</v>
      </c>
      <c r="E232" s="6" t="s">
        <v>622</v>
      </c>
      <c r="F232" s="6" t="s">
        <v>18</v>
      </c>
      <c r="G232" s="6" t="s">
        <v>623</v>
      </c>
      <c r="H232" s="6" t="s">
        <v>19</v>
      </c>
      <c r="I232" s="6" t="s">
        <v>624</v>
      </c>
      <c r="J232" s="6" t="s">
        <v>625</v>
      </c>
      <c r="K232" s="6" t="s">
        <v>19</v>
      </c>
      <c r="L232" s="6" t="s">
        <v>623</v>
      </c>
      <c r="M232" s="6" t="s">
        <v>1189</v>
      </c>
      <c r="N232" s="6" t="s">
        <v>1190</v>
      </c>
      <c r="O232" s="6" t="s">
        <v>628</v>
      </c>
      <c r="P232" s="6" t="s">
        <v>628</v>
      </c>
      <c r="Q232" s="6" t="s">
        <v>624</v>
      </c>
      <c r="R232" s="6" t="s">
        <v>21</v>
      </c>
    </row>
    <row r="233" spans="1:18" x14ac:dyDescent="0.25">
      <c r="A233" s="6" t="s">
        <v>1191</v>
      </c>
      <c r="B233" s="6" t="s">
        <v>1331</v>
      </c>
      <c r="C233" s="6" t="s">
        <v>620</v>
      </c>
      <c r="D233" s="6" t="s">
        <v>632</v>
      </c>
      <c r="E233" s="6" t="s">
        <v>622</v>
      </c>
      <c r="F233" s="6" t="s">
        <v>18</v>
      </c>
      <c r="G233" s="6" t="s">
        <v>623</v>
      </c>
      <c r="H233" s="6" t="s">
        <v>19</v>
      </c>
      <c r="I233" s="6" t="s">
        <v>624</v>
      </c>
      <c r="J233" s="6" t="s">
        <v>625</v>
      </c>
      <c r="K233" s="6" t="s">
        <v>19</v>
      </c>
      <c r="L233" s="6" t="s">
        <v>623</v>
      </c>
      <c r="M233" s="6" t="s">
        <v>1192</v>
      </c>
      <c r="N233" s="6" t="s">
        <v>1193</v>
      </c>
      <c r="O233" s="6" t="s">
        <v>628</v>
      </c>
      <c r="P233" s="6" t="s">
        <v>628</v>
      </c>
      <c r="Q233" s="6" t="s">
        <v>624</v>
      </c>
      <c r="R233" s="6" t="s">
        <v>21</v>
      </c>
    </row>
    <row r="234" spans="1:18" x14ac:dyDescent="0.25">
      <c r="A234" s="6" t="s">
        <v>1194</v>
      </c>
      <c r="B234" s="6" t="s">
        <v>1332</v>
      </c>
      <c r="C234" s="6" t="s">
        <v>620</v>
      </c>
      <c r="D234" s="6" t="s">
        <v>621</v>
      </c>
      <c r="E234" s="6" t="s">
        <v>622</v>
      </c>
      <c r="F234" s="6" t="s">
        <v>18</v>
      </c>
      <c r="G234" s="6" t="s">
        <v>623</v>
      </c>
      <c r="H234" s="6" t="s">
        <v>19</v>
      </c>
      <c r="I234" s="6" t="s">
        <v>624</v>
      </c>
      <c r="J234" s="6" t="s">
        <v>625</v>
      </c>
      <c r="K234" s="6" t="s">
        <v>19</v>
      </c>
      <c r="L234" s="6" t="s">
        <v>623</v>
      </c>
      <c r="M234" s="6" t="s">
        <v>1195</v>
      </c>
      <c r="N234" s="6" t="s">
        <v>1196</v>
      </c>
      <c r="O234" s="6" t="s">
        <v>628</v>
      </c>
      <c r="P234" s="6" t="s">
        <v>628</v>
      </c>
      <c r="Q234" s="6" t="s">
        <v>624</v>
      </c>
      <c r="R234" s="6" t="s">
        <v>21</v>
      </c>
    </row>
    <row r="235" spans="1:18" x14ac:dyDescent="0.25">
      <c r="A235" s="6" t="s">
        <v>158</v>
      </c>
      <c r="B235" s="6" t="s">
        <v>298</v>
      </c>
      <c r="C235" s="6" t="s">
        <v>620</v>
      </c>
      <c r="D235" s="6" t="s">
        <v>621</v>
      </c>
      <c r="E235" s="6" t="s">
        <v>622</v>
      </c>
      <c r="F235" s="6" t="s">
        <v>18</v>
      </c>
      <c r="G235" s="6" t="s">
        <v>623</v>
      </c>
      <c r="H235" s="6" t="s">
        <v>19</v>
      </c>
      <c r="I235" s="6" t="s">
        <v>624</v>
      </c>
      <c r="J235" s="6" t="s">
        <v>625</v>
      </c>
      <c r="K235" s="6" t="s">
        <v>19</v>
      </c>
      <c r="L235" s="6" t="s">
        <v>623</v>
      </c>
      <c r="M235" s="6" t="s">
        <v>1197</v>
      </c>
      <c r="N235" s="6" t="s">
        <v>1198</v>
      </c>
      <c r="O235" s="6" t="s">
        <v>628</v>
      </c>
      <c r="P235" s="6" t="s">
        <v>628</v>
      </c>
      <c r="Q235" s="6" t="s">
        <v>624</v>
      </c>
      <c r="R235" s="6" t="s">
        <v>21</v>
      </c>
    </row>
    <row r="236" spans="1:18" x14ac:dyDescent="0.25">
      <c r="A236" s="6" t="s">
        <v>159</v>
      </c>
      <c r="B236" s="6" t="s">
        <v>299</v>
      </c>
      <c r="C236" s="6" t="s">
        <v>620</v>
      </c>
      <c r="D236" s="6" t="s">
        <v>621</v>
      </c>
      <c r="E236" s="6" t="s">
        <v>622</v>
      </c>
      <c r="F236" s="6" t="s">
        <v>18</v>
      </c>
      <c r="G236" s="6" t="s">
        <v>623</v>
      </c>
      <c r="H236" s="6" t="s">
        <v>19</v>
      </c>
      <c r="I236" s="6" t="s">
        <v>624</v>
      </c>
      <c r="J236" s="6" t="s">
        <v>625</v>
      </c>
      <c r="K236" s="6" t="s">
        <v>19</v>
      </c>
      <c r="L236" s="6" t="s">
        <v>623</v>
      </c>
      <c r="M236" s="6" t="s">
        <v>1199</v>
      </c>
      <c r="N236" s="6" t="s">
        <v>1200</v>
      </c>
      <c r="O236" s="6" t="s">
        <v>628</v>
      </c>
      <c r="P236" s="6" t="s">
        <v>628</v>
      </c>
      <c r="Q236" s="6" t="s">
        <v>624</v>
      </c>
      <c r="R236" s="6" t="s">
        <v>21</v>
      </c>
    </row>
    <row r="237" spans="1:18" x14ac:dyDescent="0.25">
      <c r="A237" s="6" t="s">
        <v>160</v>
      </c>
      <c r="B237" s="6" t="s">
        <v>300</v>
      </c>
      <c r="C237" s="6" t="s">
        <v>620</v>
      </c>
      <c r="D237" s="6" t="s">
        <v>621</v>
      </c>
      <c r="E237" s="6" t="s">
        <v>622</v>
      </c>
      <c r="F237" s="6" t="s">
        <v>18</v>
      </c>
      <c r="G237" s="6" t="s">
        <v>623</v>
      </c>
      <c r="H237" s="6" t="s">
        <v>19</v>
      </c>
      <c r="I237" s="6" t="s">
        <v>624</v>
      </c>
      <c r="J237" s="6" t="s">
        <v>625</v>
      </c>
      <c r="K237" s="6" t="s">
        <v>19</v>
      </c>
      <c r="L237" s="6" t="s">
        <v>623</v>
      </c>
      <c r="M237" s="6" t="s">
        <v>1201</v>
      </c>
      <c r="N237" s="6" t="s">
        <v>1202</v>
      </c>
      <c r="O237" s="6" t="s">
        <v>628</v>
      </c>
      <c r="P237" s="6" t="s">
        <v>628</v>
      </c>
      <c r="Q237" s="6" t="s">
        <v>624</v>
      </c>
      <c r="R237" s="6" t="s">
        <v>21</v>
      </c>
    </row>
    <row r="238" spans="1:18" x14ac:dyDescent="0.25">
      <c r="A238" s="6" t="s">
        <v>23</v>
      </c>
      <c r="B238" s="6" t="s">
        <v>162</v>
      </c>
      <c r="C238" s="6" t="s">
        <v>620</v>
      </c>
      <c r="D238" s="6" t="s">
        <v>621</v>
      </c>
      <c r="E238" s="6" t="s">
        <v>622</v>
      </c>
      <c r="F238" s="6" t="s">
        <v>18</v>
      </c>
      <c r="G238" s="6" t="s">
        <v>623</v>
      </c>
      <c r="H238" s="6" t="s">
        <v>19</v>
      </c>
      <c r="I238" s="6" t="s">
        <v>624</v>
      </c>
      <c r="J238" s="6" t="s">
        <v>625</v>
      </c>
      <c r="K238" s="6" t="s">
        <v>19</v>
      </c>
      <c r="L238" s="6" t="s">
        <v>623</v>
      </c>
      <c r="M238" s="6" t="s">
        <v>1203</v>
      </c>
      <c r="N238" s="6" t="s">
        <v>1204</v>
      </c>
      <c r="O238" s="6" t="s">
        <v>628</v>
      </c>
      <c r="P238" s="6" t="s">
        <v>628</v>
      </c>
      <c r="Q238" s="6" t="s">
        <v>624</v>
      </c>
      <c r="R238" s="6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68033-9AE9-460B-9E80-170D125A9D1D}">
  <dimension ref="A2:E111"/>
  <sheetViews>
    <sheetView topLeftCell="A90" workbookViewId="0">
      <selection activeCell="C112" sqref="C112"/>
    </sheetView>
  </sheetViews>
  <sheetFormatPr defaultRowHeight="15" x14ac:dyDescent="0.25"/>
  <cols>
    <col min="1" max="1" width="26.140625" bestFit="1" customWidth="1"/>
    <col min="2" max="2" width="18.28515625" bestFit="1" customWidth="1"/>
    <col min="3" max="3" width="22.140625" bestFit="1" customWidth="1"/>
    <col min="4" max="4" width="35.140625" bestFit="1" customWidth="1"/>
    <col min="5" max="5" width="26.42578125" bestFit="1" customWidth="1"/>
  </cols>
  <sheetData>
    <row r="2" spans="1:5" x14ac:dyDescent="0.25">
      <c r="A2" t="s">
        <v>1205</v>
      </c>
      <c r="B2" t="str">
        <f>VLOOKUP(A2,Sheet5!$B$2:$R$238,1,FALSE)</f>
        <v>Andean.png</v>
      </c>
    </row>
    <row r="3" spans="1:5" x14ac:dyDescent="0.25">
      <c r="A3" t="s">
        <v>1206</v>
      </c>
      <c r="B3" t="e">
        <f>VLOOKUP(A3,Sheet5!$B$2:$R$238,1,FALSE)</f>
        <v>#N/A</v>
      </c>
      <c r="C3" t="str">
        <f>SUBSTITUTE(A3,".png","")</f>
        <v>Antarctica Region</v>
      </c>
      <c r="D3" t="str">
        <f>"key_names-&gt;" &amp; LOWER(SUBSTITUTE(C3," ","_"))</f>
        <v>key_names-&gt;antarctica_region</v>
      </c>
      <c r="E3" t="str">
        <f>UPPER(SUBSTITUTE(C3," ","_"))</f>
        <v>ANTARCTICA_REGION</v>
      </c>
    </row>
    <row r="4" spans="1:5" x14ac:dyDescent="0.25">
      <c r="A4" t="s">
        <v>1207</v>
      </c>
      <c r="B4" t="e">
        <f>VLOOKUP(A4,Sheet5!$B$2:$R$238,1,FALSE)</f>
        <v>#N/A</v>
      </c>
      <c r="C4" t="str">
        <f t="shared" ref="C4:C5" si="0">SUBSTITUTE(A4,".png","")</f>
        <v>Australian</v>
      </c>
      <c r="D4" t="str">
        <f t="shared" ref="D4:D5" si="1">"key_names-&gt;" &amp; LOWER(SUBSTITUTE(C4," ","_"))</f>
        <v>key_names-&gt;australian</v>
      </c>
      <c r="E4" t="str">
        <f t="shared" ref="E4:E5" si="2">UPPER(SUBSTITUTE(C4," ","_"))</f>
        <v>AUSTRALIAN</v>
      </c>
    </row>
    <row r="5" spans="1:5" x14ac:dyDescent="0.25">
      <c r="A5" t="s">
        <v>1208</v>
      </c>
      <c r="B5" t="e">
        <f>VLOOKUP(A5,Sheet5!$B$2:$R$238,1,FALSE)</f>
        <v>#N/A</v>
      </c>
      <c r="C5" t="str">
        <f t="shared" si="0"/>
        <v>Balkan</v>
      </c>
      <c r="D5" t="str">
        <f t="shared" si="1"/>
        <v>key_names-&gt;balkan</v>
      </c>
      <c r="E5" t="str">
        <f t="shared" si="2"/>
        <v>BALKAN</v>
      </c>
    </row>
    <row r="6" spans="1:5" x14ac:dyDescent="0.25">
      <c r="A6" t="s">
        <v>1209</v>
      </c>
      <c r="B6" t="str">
        <f>VLOOKUP(A6,Sheet5!$B$2:$R$238,1,FALSE)</f>
        <v>Benelux.png</v>
      </c>
    </row>
    <row r="7" spans="1:5" x14ac:dyDescent="0.25">
      <c r="A7" t="s">
        <v>1210</v>
      </c>
      <c r="B7" t="e">
        <f>VLOOKUP(A7,Sheet5!$B$2:$R$238,1,FALSE)</f>
        <v>#N/A</v>
      </c>
      <c r="C7" t="str">
        <f t="shared" ref="C7:C8" si="3">SUBSTITUTE(A7,".png","")</f>
        <v>Brazilian</v>
      </c>
      <c r="D7" t="str">
        <f t="shared" ref="D7:D8" si="4">"key_names-&gt;" &amp; LOWER(SUBSTITUTE(C7," ","_"))</f>
        <v>key_names-&gt;brazilian</v>
      </c>
      <c r="E7" t="str">
        <f t="shared" ref="E7:E8" si="5">UPPER(SUBSTITUTE(C7," ","_"))</f>
        <v>BRAZILIAN</v>
      </c>
    </row>
    <row r="8" spans="1:5" x14ac:dyDescent="0.25">
      <c r="A8" t="s">
        <v>1211</v>
      </c>
      <c r="B8" t="e">
        <f>VLOOKUP(A8,Sheet5!$B$2:$R$238,1,FALSE)</f>
        <v>#N/A</v>
      </c>
      <c r="C8" t="str">
        <f t="shared" si="3"/>
        <v>Canadian</v>
      </c>
      <c r="D8" t="str">
        <f t="shared" si="4"/>
        <v>key_names-&gt;canadian</v>
      </c>
      <c r="E8" t="str">
        <f t="shared" si="5"/>
        <v>CANADIAN</v>
      </c>
    </row>
    <row r="9" spans="1:5" x14ac:dyDescent="0.25">
      <c r="A9" t="s">
        <v>1212</v>
      </c>
      <c r="B9" t="str">
        <f>VLOOKUP(A9,Sheet5!$B$2:$R$238,1,FALSE)</f>
        <v>Caribbean.png</v>
      </c>
    </row>
    <row r="10" spans="1:5" x14ac:dyDescent="0.25">
      <c r="A10" t="s">
        <v>1213</v>
      </c>
      <c r="B10" t="e">
        <f>VLOOKUP(A10,Sheet5!$B$2:$R$238,1,FALSE)</f>
        <v>#N/A</v>
      </c>
      <c r="C10" t="str">
        <f t="shared" ref="C10:C28" si="6">SUBSTITUTE(A10,".png","")</f>
        <v>Caucasian</v>
      </c>
      <c r="D10" t="str">
        <f t="shared" ref="D10:D28" si="7">"key_names-&gt;" &amp; LOWER(SUBSTITUTE(C10," ","_"))</f>
        <v>key_names-&gt;caucasian</v>
      </c>
      <c r="E10" t="str">
        <f t="shared" ref="E10:E28" si="8">UPPER(SUBSTITUTE(C10," ","_"))</f>
        <v>CAUCASIAN</v>
      </c>
    </row>
    <row r="11" spans="1:5" x14ac:dyDescent="0.25">
      <c r="A11" t="s">
        <v>1214</v>
      </c>
      <c r="B11" t="e">
        <f>VLOOKUP(A11,Sheet5!$B$2:$R$238,1,FALSE)</f>
        <v>#N/A</v>
      </c>
      <c r="C11" t="str">
        <f t="shared" si="6"/>
        <v>Central African</v>
      </c>
      <c r="D11" t="str">
        <f t="shared" si="7"/>
        <v>key_names-&gt;central_african</v>
      </c>
      <c r="E11" t="str">
        <f t="shared" si="8"/>
        <v>CENTRAL_AFRICAN</v>
      </c>
    </row>
    <row r="12" spans="1:5" x14ac:dyDescent="0.25">
      <c r="A12" t="s">
        <v>1215</v>
      </c>
      <c r="B12" t="e">
        <f>VLOOKUP(A12,Sheet5!$B$2:$R$238,1,FALSE)</f>
        <v>#N/A</v>
      </c>
      <c r="C12" t="str">
        <f t="shared" si="6"/>
        <v>Central American</v>
      </c>
      <c r="D12" t="str">
        <f t="shared" si="7"/>
        <v>key_names-&gt;central_american</v>
      </c>
      <c r="E12" t="str">
        <f t="shared" si="8"/>
        <v>CENTRAL_AMERICAN</v>
      </c>
    </row>
    <row r="13" spans="1:5" x14ac:dyDescent="0.25">
      <c r="A13" t="s">
        <v>1216</v>
      </c>
      <c r="B13" t="e">
        <f>VLOOKUP(A13,Sheet5!$B$2:$R$238,1,FALSE)</f>
        <v>#N/A</v>
      </c>
      <c r="C13" t="str">
        <f t="shared" si="6"/>
        <v>Central Asian</v>
      </c>
      <c r="D13" t="str">
        <f t="shared" si="7"/>
        <v>key_names-&gt;central_asian</v>
      </c>
      <c r="E13" t="str">
        <f t="shared" si="8"/>
        <v>CENTRAL_ASIAN</v>
      </c>
    </row>
    <row r="14" spans="1:5" x14ac:dyDescent="0.25">
      <c r="A14" t="s">
        <v>1217</v>
      </c>
      <c r="B14" t="e">
        <f>VLOOKUP(A14,Sheet5!$B$2:$R$238,1,FALSE)</f>
        <v>#N/A</v>
      </c>
      <c r="C14" t="str">
        <f t="shared" si="6"/>
        <v>Central European</v>
      </c>
      <c r="D14" t="str">
        <f t="shared" si="7"/>
        <v>key_names-&gt;central_european</v>
      </c>
      <c r="E14" t="str">
        <f t="shared" si="8"/>
        <v>CENTRAL_EUROPEAN</v>
      </c>
    </row>
    <row r="15" spans="1:5" x14ac:dyDescent="0.25">
      <c r="A15" t="s">
        <v>1218</v>
      </c>
      <c r="B15" t="e">
        <f>VLOOKUP(A15,Sheet5!$B$2:$R$238,1,FALSE)</f>
        <v>#N/A</v>
      </c>
      <c r="C15" t="str">
        <f t="shared" si="6"/>
        <v>Chinese and Mongolian</v>
      </c>
      <c r="D15" t="str">
        <f t="shared" si="7"/>
        <v>key_names-&gt;chinese_and_mongolian</v>
      </c>
      <c r="E15" t="str">
        <f t="shared" si="8"/>
        <v>CHINESE_AND_MONGOLIAN</v>
      </c>
    </row>
    <row r="16" spans="1:5" x14ac:dyDescent="0.25">
      <c r="A16" t="s">
        <v>1219</v>
      </c>
      <c r="B16" t="e">
        <f>VLOOKUP(A16,Sheet5!$B$2:$R$238,1,FALSE)</f>
        <v>#N/A</v>
      </c>
      <c r="C16" t="str">
        <f t="shared" si="6"/>
        <v>Eastern African</v>
      </c>
      <c r="D16" t="str">
        <f t="shared" si="7"/>
        <v>key_names-&gt;eastern_african</v>
      </c>
      <c r="E16" t="str">
        <f t="shared" si="8"/>
        <v>EASTERN_AFRICAN</v>
      </c>
    </row>
    <row r="17" spans="1:5" x14ac:dyDescent="0.25">
      <c r="A17" t="s">
        <v>1220</v>
      </c>
      <c r="B17" t="e">
        <f>VLOOKUP(A17,Sheet5!$B$2:$R$238,1,FALSE)</f>
        <v>#N/A</v>
      </c>
      <c r="C17" t="str">
        <f t="shared" si="6"/>
        <v>Eastern European</v>
      </c>
      <c r="D17" t="str">
        <f t="shared" si="7"/>
        <v>key_names-&gt;eastern_european</v>
      </c>
      <c r="E17" t="str">
        <f t="shared" si="8"/>
        <v>EASTERN_EUROPEAN</v>
      </c>
    </row>
    <row r="18" spans="1:5" x14ac:dyDescent="0.25">
      <c r="A18" t="s">
        <v>1221</v>
      </c>
      <c r="B18" t="e">
        <f>VLOOKUP(A18,Sheet5!$B$2:$R$238,1,FALSE)</f>
        <v>#N/A</v>
      </c>
      <c r="C18" t="str">
        <f t="shared" si="6"/>
        <v>French</v>
      </c>
      <c r="D18" t="str">
        <f t="shared" si="7"/>
        <v>key_names-&gt;french</v>
      </c>
      <c r="E18" t="str">
        <f t="shared" si="8"/>
        <v>FRENCH</v>
      </c>
    </row>
    <row r="19" spans="1:5" x14ac:dyDescent="0.25">
      <c r="A19" t="s">
        <v>1222</v>
      </c>
      <c r="B19" t="e">
        <f>VLOOKUP(A19,Sheet5!$B$2:$R$238,1,FALSE)</f>
        <v>#N/A</v>
      </c>
      <c r="C19" t="str">
        <f t="shared" si="6"/>
        <v>German</v>
      </c>
      <c r="D19" t="str">
        <f t="shared" si="7"/>
        <v>key_names-&gt;german</v>
      </c>
      <c r="E19" t="str">
        <f t="shared" si="8"/>
        <v>GERMAN</v>
      </c>
    </row>
    <row r="20" spans="1:5" x14ac:dyDescent="0.25">
      <c r="A20" t="s">
        <v>1223</v>
      </c>
      <c r="B20" t="e">
        <f>VLOOKUP(A20,Sheet5!$B$2:$R$238,1,FALSE)</f>
        <v>#N/A</v>
      </c>
      <c r="C20" t="str">
        <f t="shared" si="6"/>
        <v>Greek</v>
      </c>
      <c r="D20" t="str">
        <f t="shared" si="7"/>
        <v>key_names-&gt;greek</v>
      </c>
      <c r="E20" t="str">
        <f t="shared" si="8"/>
        <v>GREEK</v>
      </c>
    </row>
    <row r="21" spans="1:5" x14ac:dyDescent="0.25">
      <c r="A21" t="s">
        <v>1224</v>
      </c>
      <c r="B21" t="e">
        <f>VLOOKUP(A21,Sheet5!$B$2:$R$238,1,FALSE)</f>
        <v>#N/A</v>
      </c>
      <c r="C21" t="str">
        <f t="shared" si="6"/>
        <v>Hong Kong and Macao</v>
      </c>
      <c r="D21" t="str">
        <f t="shared" si="7"/>
        <v>key_names-&gt;hong_kong_and_macao</v>
      </c>
      <c r="E21" t="str">
        <f t="shared" si="8"/>
        <v>HONG_KONG_AND_MACAO</v>
      </c>
    </row>
    <row r="22" spans="1:5" x14ac:dyDescent="0.25">
      <c r="A22" t="s">
        <v>1225</v>
      </c>
      <c r="B22" t="e">
        <f>VLOOKUP(A22,Sheet5!$B$2:$R$238,1,FALSE)</f>
        <v>#N/A</v>
      </c>
      <c r="C22" t="str">
        <f t="shared" si="6"/>
        <v>Iberian</v>
      </c>
      <c r="D22" t="str">
        <f t="shared" si="7"/>
        <v>key_names-&gt;iberian</v>
      </c>
      <c r="E22" t="str">
        <f t="shared" si="8"/>
        <v>IBERIAN</v>
      </c>
    </row>
    <row r="23" spans="1:5" x14ac:dyDescent="0.25">
      <c r="A23" t="s">
        <v>1226</v>
      </c>
      <c r="B23" t="e">
        <f>VLOOKUP(A23,Sheet5!$B$2:$R$238,1,FALSE)</f>
        <v>#N/A</v>
      </c>
      <c r="C23" t="str">
        <f t="shared" si="6"/>
        <v>Irish</v>
      </c>
      <c r="D23" t="str">
        <f t="shared" si="7"/>
        <v>key_names-&gt;irish</v>
      </c>
      <c r="E23" t="str">
        <f t="shared" si="8"/>
        <v>IRISH</v>
      </c>
    </row>
    <row r="24" spans="1:5" x14ac:dyDescent="0.25">
      <c r="A24" t="s">
        <v>1227</v>
      </c>
      <c r="B24" t="e">
        <f>VLOOKUP(A24,Sheet5!$B$2:$R$238,1,FALSE)</f>
        <v>#N/A</v>
      </c>
      <c r="C24" t="str">
        <f t="shared" si="6"/>
        <v>Italian</v>
      </c>
      <c r="D24" t="str">
        <f t="shared" si="7"/>
        <v>key_names-&gt;italian</v>
      </c>
      <c r="E24" t="str">
        <f t="shared" si="8"/>
        <v>ITALIAN</v>
      </c>
    </row>
    <row r="25" spans="1:5" x14ac:dyDescent="0.25">
      <c r="A25" t="s">
        <v>1228</v>
      </c>
      <c r="B25" t="e">
        <f>VLOOKUP(A25,Sheet5!$B$2:$R$238,1,FALSE)</f>
        <v>#N/A</v>
      </c>
      <c r="C25" t="str">
        <f t="shared" si="6"/>
        <v>Japanese</v>
      </c>
      <c r="D25" t="str">
        <f t="shared" si="7"/>
        <v>key_names-&gt;japanese</v>
      </c>
      <c r="E25" t="str">
        <f t="shared" si="8"/>
        <v>JAPANESE</v>
      </c>
    </row>
    <row r="26" spans="1:5" x14ac:dyDescent="0.25">
      <c r="A26" t="s">
        <v>1229</v>
      </c>
      <c r="B26" t="e">
        <f>VLOOKUP(A26,Sheet5!$B$2:$R$238,1,FALSE)</f>
        <v>#N/A</v>
      </c>
      <c r="C26" t="str">
        <f t="shared" si="6"/>
        <v>Korean</v>
      </c>
      <c r="D26" t="str">
        <f t="shared" si="7"/>
        <v>key_names-&gt;korean</v>
      </c>
      <c r="E26" t="str">
        <f t="shared" si="8"/>
        <v>KOREAN</v>
      </c>
    </row>
    <row r="27" spans="1:5" x14ac:dyDescent="0.25">
      <c r="A27" t="s">
        <v>1230</v>
      </c>
      <c r="B27" t="e">
        <f>VLOOKUP(A27,Sheet5!$B$2:$R$238,1,FALSE)</f>
        <v>#N/A</v>
      </c>
      <c r="C27" t="str">
        <f t="shared" si="6"/>
        <v>Mexican</v>
      </c>
      <c r="D27" t="str">
        <f t="shared" si="7"/>
        <v>key_names-&gt;mexican</v>
      </c>
      <c r="E27" t="str">
        <f t="shared" si="8"/>
        <v>MEXICAN</v>
      </c>
    </row>
    <row r="28" spans="1:5" x14ac:dyDescent="0.25">
      <c r="A28" t="s">
        <v>1231</v>
      </c>
      <c r="B28" t="e">
        <f>VLOOKUP(A28,Sheet5!$B$2:$R$238,1,FALSE)</f>
        <v>#N/A</v>
      </c>
      <c r="C28" t="str">
        <f t="shared" si="6"/>
        <v>Middle Eastern</v>
      </c>
      <c r="D28" t="str">
        <f t="shared" si="7"/>
        <v>key_names-&gt;middle_eastern</v>
      </c>
      <c r="E28" t="str">
        <f t="shared" si="8"/>
        <v>MIDDLE_EASTERN</v>
      </c>
    </row>
    <row r="29" spans="1:5" x14ac:dyDescent="0.25">
      <c r="A29" t="s">
        <v>1232</v>
      </c>
      <c r="B29" t="str">
        <f>VLOOKUP(A29,Sheet5!$B$2:$R$238,1,FALSE)</f>
        <v>Nordic.png</v>
      </c>
    </row>
    <row r="30" spans="1:5" x14ac:dyDescent="0.25">
      <c r="A30" t="s">
        <v>1233</v>
      </c>
      <c r="B30" t="e">
        <f>VLOOKUP(A30,Sheet5!$B$2:$R$238,1,FALSE)</f>
        <v>#N/A</v>
      </c>
      <c r="C30" t="str">
        <f t="shared" ref="C30:C35" si="9">SUBSTITUTE(A30,".png","")</f>
        <v>Northern African</v>
      </c>
      <c r="D30" t="str">
        <f t="shared" ref="D30:D35" si="10">"key_names-&gt;" &amp; LOWER(SUBSTITUTE(C30," ","_"))</f>
        <v>key_names-&gt;northern_african</v>
      </c>
      <c r="E30" t="str">
        <f t="shared" ref="E30:E35" si="11">UPPER(SUBSTITUTE(C30," ","_"))</f>
        <v>NORTHERN_AFRICAN</v>
      </c>
    </row>
    <row r="31" spans="1:5" x14ac:dyDescent="0.25">
      <c r="A31" t="s">
        <v>1234</v>
      </c>
      <c r="B31" t="e">
        <f>VLOOKUP(A31,Sheet5!$B$2:$R$238,1,FALSE)</f>
        <v>#N/A</v>
      </c>
      <c r="C31" t="str">
        <f t="shared" si="9"/>
        <v>Pacific Island</v>
      </c>
      <c r="D31" t="str">
        <f t="shared" si="10"/>
        <v>key_names-&gt;pacific_island</v>
      </c>
      <c r="E31" t="str">
        <f t="shared" si="11"/>
        <v>PACIFIC_ISLAND</v>
      </c>
    </row>
    <row r="32" spans="1:5" x14ac:dyDescent="0.25">
      <c r="A32" t="s">
        <v>1235</v>
      </c>
      <c r="B32" t="e">
        <f>VLOOKUP(A32,Sheet5!$B$2:$R$238,1,FALSE)</f>
        <v>#N/A</v>
      </c>
      <c r="C32" t="str">
        <f t="shared" si="9"/>
        <v>Russian</v>
      </c>
      <c r="D32" t="str">
        <f t="shared" si="10"/>
        <v>key_names-&gt;russian</v>
      </c>
      <c r="E32" t="str">
        <f t="shared" si="11"/>
        <v>RUSSIAN</v>
      </c>
    </row>
    <row r="33" spans="1:5" x14ac:dyDescent="0.25">
      <c r="A33" t="s">
        <v>1236</v>
      </c>
      <c r="B33" t="e">
        <f>VLOOKUP(A33,Sheet5!$B$2:$R$238,1,FALSE)</f>
        <v>#N/A</v>
      </c>
      <c r="C33" t="str">
        <f t="shared" si="9"/>
        <v>South Asian</v>
      </c>
      <c r="D33" t="str">
        <f t="shared" si="10"/>
        <v>key_names-&gt;south_asian</v>
      </c>
      <c r="E33" t="str">
        <f t="shared" si="11"/>
        <v>SOUTH_ASIAN</v>
      </c>
    </row>
    <row r="34" spans="1:5" x14ac:dyDescent="0.25">
      <c r="A34" t="s">
        <v>1237</v>
      </c>
      <c r="B34" t="e">
        <f>VLOOKUP(A34,Sheet5!$B$2:$R$238,1,FALSE)</f>
        <v>#N/A</v>
      </c>
      <c r="C34" t="str">
        <f t="shared" si="9"/>
        <v>South-East Asian</v>
      </c>
      <c r="D34" t="str">
        <f t="shared" si="10"/>
        <v>key_names-&gt;south-east_asian</v>
      </c>
      <c r="E34" t="str">
        <f t="shared" si="11"/>
        <v>SOUTH-EAST_ASIAN</v>
      </c>
    </row>
    <row r="35" spans="1:5" x14ac:dyDescent="0.25">
      <c r="A35" t="s">
        <v>1238</v>
      </c>
      <c r="B35" t="e">
        <f>VLOOKUP(A35,Sheet5!$B$2:$R$238,1,FALSE)</f>
        <v>#N/A</v>
      </c>
      <c r="C35" t="str">
        <f t="shared" si="9"/>
        <v>Southern African</v>
      </c>
      <c r="D35" t="str">
        <f t="shared" si="10"/>
        <v>key_names-&gt;southern_african</v>
      </c>
      <c r="E35" t="str">
        <f t="shared" si="11"/>
        <v>SOUTHERN_AFRICAN</v>
      </c>
    </row>
    <row r="36" spans="1:5" x14ac:dyDescent="0.25">
      <c r="A36" t="s">
        <v>1239</v>
      </c>
      <c r="B36" t="str">
        <f>VLOOKUP(A36,Sheet5!$B$2:$R$238,1,FALSE)</f>
        <v>Southern Cone.png</v>
      </c>
    </row>
    <row r="37" spans="1:5" x14ac:dyDescent="0.25">
      <c r="A37" t="s">
        <v>1240</v>
      </c>
      <c r="B37" t="e">
        <f>VLOOKUP(A37,Sheet5!$B$2:$R$238,1,FALSE)</f>
        <v>#N/A</v>
      </c>
      <c r="C37" t="str">
        <f t="shared" ref="C37:C40" si="12">SUBSTITUTE(A37,".png","")</f>
        <v>Taiwanese</v>
      </c>
      <c r="D37" t="str">
        <f t="shared" ref="D37:D40" si="13">"key_names-&gt;" &amp; LOWER(SUBSTITUTE(C37," ","_"))</f>
        <v>key_names-&gt;taiwanese</v>
      </c>
      <c r="E37" t="str">
        <f t="shared" ref="E37:E40" si="14">UPPER(SUBSTITUTE(C37," ","_"))</f>
        <v>TAIWANESE</v>
      </c>
    </row>
    <row r="38" spans="1:5" x14ac:dyDescent="0.25">
      <c r="A38" t="s">
        <v>1241</v>
      </c>
      <c r="B38" t="e">
        <f>VLOOKUP(A38,Sheet5!$B$2:$R$238,1,FALSE)</f>
        <v>#N/A</v>
      </c>
      <c r="C38" t="str">
        <f t="shared" si="12"/>
        <v>UK</v>
      </c>
      <c r="D38" t="str">
        <f t="shared" si="13"/>
        <v>key_names-&gt;uk</v>
      </c>
      <c r="E38" t="str">
        <f t="shared" si="14"/>
        <v>UK</v>
      </c>
    </row>
    <row r="39" spans="1:5" x14ac:dyDescent="0.25">
      <c r="A39" t="s">
        <v>1242</v>
      </c>
      <c r="B39" t="e">
        <f>VLOOKUP(A39,Sheet5!$B$2:$R$238,1,FALSE)</f>
        <v>#N/A</v>
      </c>
      <c r="C39" t="str">
        <f t="shared" si="12"/>
        <v>USA</v>
      </c>
      <c r="D39" t="str">
        <f t="shared" si="13"/>
        <v>key_names-&gt;usa</v>
      </c>
      <c r="E39" t="str">
        <f t="shared" si="14"/>
        <v>USA</v>
      </c>
    </row>
    <row r="40" spans="1:5" x14ac:dyDescent="0.25">
      <c r="A40" t="s">
        <v>1243</v>
      </c>
      <c r="B40" t="e">
        <f>VLOOKUP(A40,Sheet5!$B$2:$R$238,1,FALSE)</f>
        <v>#N/A</v>
      </c>
      <c r="C40" t="str">
        <f t="shared" si="12"/>
        <v>Western African</v>
      </c>
      <c r="D40" t="str">
        <f t="shared" si="13"/>
        <v>key_names-&gt;western_african</v>
      </c>
      <c r="E40" t="str">
        <f t="shared" si="14"/>
        <v>WESTERN_AFRICAN</v>
      </c>
    </row>
    <row r="41" spans="1:5" x14ac:dyDescent="0.25">
      <c r="A41" t="s">
        <v>1449</v>
      </c>
      <c r="B41" t="s">
        <v>1520</v>
      </c>
      <c r="C41" t="s">
        <v>1652</v>
      </c>
    </row>
    <row r="42" spans="1:5" x14ac:dyDescent="0.25">
      <c r="A42" t="s">
        <v>1450</v>
      </c>
      <c r="B42" t="s">
        <v>1521</v>
      </c>
    </row>
    <row r="43" spans="1:5" x14ac:dyDescent="0.25">
      <c r="A43" t="s">
        <v>1454</v>
      </c>
      <c r="B43" t="s">
        <v>1522</v>
      </c>
      <c r="C43" t="s">
        <v>1523</v>
      </c>
    </row>
    <row r="44" spans="1:5" x14ac:dyDescent="0.25">
      <c r="A44" t="s">
        <v>1451</v>
      </c>
      <c r="B44" t="s">
        <v>1524</v>
      </c>
      <c r="C44" t="s">
        <v>1525</v>
      </c>
    </row>
    <row r="45" spans="1:5" x14ac:dyDescent="0.25">
      <c r="A45" t="s">
        <v>1452</v>
      </c>
      <c r="B45" t="s">
        <v>1526</v>
      </c>
      <c r="C45" t="s">
        <v>1527</v>
      </c>
    </row>
    <row r="46" spans="1:5" x14ac:dyDescent="0.25">
      <c r="A46" t="s">
        <v>1453</v>
      </c>
      <c r="B46" t="s">
        <v>1528</v>
      </c>
      <c r="C46" t="s">
        <v>1529</v>
      </c>
    </row>
    <row r="47" spans="1:5" x14ac:dyDescent="0.25">
      <c r="A47" t="s">
        <v>1455</v>
      </c>
      <c r="B47" t="s">
        <v>1530</v>
      </c>
      <c r="C47" t="s">
        <v>1531</v>
      </c>
    </row>
    <row r="48" spans="1:5" x14ac:dyDescent="0.25">
      <c r="A48" t="s">
        <v>1456</v>
      </c>
      <c r="B48" t="s">
        <v>1532</v>
      </c>
      <c r="C48" t="s">
        <v>1533</v>
      </c>
    </row>
    <row r="49" spans="1:3" x14ac:dyDescent="0.25">
      <c r="A49" t="s">
        <v>1457</v>
      </c>
      <c r="B49" t="s">
        <v>1534</v>
      </c>
      <c r="C49" t="s">
        <v>1653</v>
      </c>
    </row>
    <row r="50" spans="1:3" x14ac:dyDescent="0.25">
      <c r="A50" t="s">
        <v>1459</v>
      </c>
      <c r="B50" t="s">
        <v>1535</v>
      </c>
      <c r="C50" t="s">
        <v>1536</v>
      </c>
    </row>
    <row r="51" spans="1:3" x14ac:dyDescent="0.25">
      <c r="A51" t="s">
        <v>1458</v>
      </c>
      <c r="B51" t="s">
        <v>1537</v>
      </c>
      <c r="C51" t="s">
        <v>1538</v>
      </c>
    </row>
    <row r="52" spans="1:3" x14ac:dyDescent="0.25">
      <c r="A52" t="s">
        <v>1460</v>
      </c>
      <c r="B52" t="s">
        <v>1539</v>
      </c>
      <c r="C52" t="s">
        <v>1540</v>
      </c>
    </row>
    <row r="53" spans="1:3" x14ac:dyDescent="0.25">
      <c r="A53" t="s">
        <v>1461</v>
      </c>
      <c r="B53" t="s">
        <v>1541</v>
      </c>
      <c r="C53" t="s">
        <v>1542</v>
      </c>
    </row>
    <row r="54" spans="1:3" x14ac:dyDescent="0.25">
      <c r="A54" t="s">
        <v>1462</v>
      </c>
      <c r="B54" t="s">
        <v>1543</v>
      </c>
      <c r="C54" t="s">
        <v>1544</v>
      </c>
    </row>
    <row r="55" spans="1:3" x14ac:dyDescent="0.25">
      <c r="A55" t="s">
        <v>1463</v>
      </c>
      <c r="B55" t="s">
        <v>1545</v>
      </c>
      <c r="C55" t="s">
        <v>1546</v>
      </c>
    </row>
    <row r="56" spans="1:3" x14ac:dyDescent="0.25">
      <c r="A56" t="s">
        <v>1464</v>
      </c>
      <c r="B56" t="s">
        <v>1547</v>
      </c>
      <c r="C56" t="s">
        <v>1548</v>
      </c>
    </row>
    <row r="57" spans="1:3" x14ac:dyDescent="0.25">
      <c r="A57" t="s">
        <v>1465</v>
      </c>
      <c r="B57" t="s">
        <v>1549</v>
      </c>
      <c r="C57" t="s">
        <v>1550</v>
      </c>
    </row>
    <row r="58" spans="1:3" x14ac:dyDescent="0.25">
      <c r="A58" t="s">
        <v>1466</v>
      </c>
      <c r="B58" t="s">
        <v>1551</v>
      </c>
      <c r="C58" t="s">
        <v>1552</v>
      </c>
    </row>
    <row r="59" spans="1:3" x14ac:dyDescent="0.25">
      <c r="A59" t="s">
        <v>1467</v>
      </c>
      <c r="B59" t="s">
        <v>1553</v>
      </c>
      <c r="C59" t="s">
        <v>1554</v>
      </c>
    </row>
    <row r="60" spans="1:3" x14ac:dyDescent="0.25">
      <c r="A60" t="s">
        <v>1468</v>
      </c>
      <c r="B60" t="s">
        <v>1555</v>
      </c>
      <c r="C60" t="s">
        <v>1556</v>
      </c>
    </row>
    <row r="61" spans="1:3" x14ac:dyDescent="0.25">
      <c r="A61" t="s">
        <v>1469</v>
      </c>
      <c r="B61" t="s">
        <v>1557</v>
      </c>
      <c r="C61" t="s">
        <v>1558</v>
      </c>
    </row>
    <row r="62" spans="1:3" x14ac:dyDescent="0.25">
      <c r="A62" t="s">
        <v>1470</v>
      </c>
      <c r="B62" t="s">
        <v>1559</v>
      </c>
      <c r="C62" t="s">
        <v>1560</v>
      </c>
    </row>
    <row r="63" spans="1:3" x14ac:dyDescent="0.25">
      <c r="A63" t="s">
        <v>1471</v>
      </c>
      <c r="B63" t="s">
        <v>1561</v>
      </c>
      <c r="C63" t="s">
        <v>1562</v>
      </c>
    </row>
    <row r="64" spans="1:3" x14ac:dyDescent="0.25">
      <c r="A64" t="s">
        <v>1472</v>
      </c>
      <c r="B64" t="s">
        <v>1563</v>
      </c>
      <c r="C64" t="s">
        <v>1564</v>
      </c>
    </row>
    <row r="65" spans="1:3" x14ac:dyDescent="0.25">
      <c r="A65" t="s">
        <v>1473</v>
      </c>
      <c r="B65" t="s">
        <v>1565</v>
      </c>
      <c r="C65" t="s">
        <v>1566</v>
      </c>
    </row>
    <row r="66" spans="1:3" x14ac:dyDescent="0.25">
      <c r="A66" t="s">
        <v>1475</v>
      </c>
      <c r="B66" t="s">
        <v>1567</v>
      </c>
      <c r="C66" t="s">
        <v>1568</v>
      </c>
    </row>
    <row r="67" spans="1:3" x14ac:dyDescent="0.25">
      <c r="A67" t="s">
        <v>1476</v>
      </c>
      <c r="B67" t="s">
        <v>1569</v>
      </c>
      <c r="C67" t="s">
        <v>1570</v>
      </c>
    </row>
    <row r="68" spans="1:3" x14ac:dyDescent="0.25">
      <c r="A68" t="s">
        <v>1477</v>
      </c>
      <c r="B68" t="s">
        <v>1571</v>
      </c>
      <c r="C68" t="s">
        <v>1572</v>
      </c>
    </row>
    <row r="69" spans="1:3" x14ac:dyDescent="0.25">
      <c r="A69" t="s">
        <v>1478</v>
      </c>
      <c r="B69" t="s">
        <v>1573</v>
      </c>
      <c r="C69" t="s">
        <v>1574</v>
      </c>
    </row>
    <row r="70" spans="1:3" x14ac:dyDescent="0.25">
      <c r="A70" t="s">
        <v>1479</v>
      </c>
      <c r="B70" t="s">
        <v>1575</v>
      </c>
      <c r="C70" t="s">
        <v>1576</v>
      </c>
    </row>
    <row r="71" spans="1:3" x14ac:dyDescent="0.25">
      <c r="A71" t="s">
        <v>1480</v>
      </c>
      <c r="B71" t="s">
        <v>1577</v>
      </c>
      <c r="C71" t="s">
        <v>1578</v>
      </c>
    </row>
    <row r="72" spans="1:3" x14ac:dyDescent="0.25">
      <c r="A72" t="s">
        <v>1482</v>
      </c>
      <c r="B72" t="s">
        <v>1579</v>
      </c>
      <c r="C72" t="s">
        <v>1580</v>
      </c>
    </row>
    <row r="73" spans="1:3" x14ac:dyDescent="0.25">
      <c r="A73" t="s">
        <v>1483</v>
      </c>
      <c r="B73" t="s">
        <v>1581</v>
      </c>
      <c r="C73" t="s">
        <v>1582</v>
      </c>
    </row>
    <row r="74" spans="1:3" x14ac:dyDescent="0.25">
      <c r="A74" t="s">
        <v>1485</v>
      </c>
      <c r="B74" t="s">
        <v>1583</v>
      </c>
      <c r="C74" t="s">
        <v>1584</v>
      </c>
    </row>
    <row r="75" spans="1:3" x14ac:dyDescent="0.25">
      <c r="A75" t="s">
        <v>1484</v>
      </c>
      <c r="B75" t="s">
        <v>1585</v>
      </c>
    </row>
    <row r="76" spans="1:3" x14ac:dyDescent="0.25">
      <c r="A76" t="s">
        <v>1486</v>
      </c>
      <c r="B76" t="s">
        <v>1586</v>
      </c>
      <c r="C76" t="s">
        <v>1587</v>
      </c>
    </row>
    <row r="77" spans="1:3" x14ac:dyDescent="0.25">
      <c r="A77" t="s">
        <v>1487</v>
      </c>
      <c r="B77" t="s">
        <v>1588</v>
      </c>
      <c r="C77" t="s">
        <v>1589</v>
      </c>
    </row>
    <row r="78" spans="1:3" x14ac:dyDescent="0.25">
      <c r="A78" t="s">
        <v>1488</v>
      </c>
      <c r="B78" t="s">
        <v>1590</v>
      </c>
      <c r="C78" t="s">
        <v>1591</v>
      </c>
    </row>
    <row r="79" spans="1:3" x14ac:dyDescent="0.25">
      <c r="A79" t="s">
        <v>1489</v>
      </c>
      <c r="B79" t="s">
        <v>1592</v>
      </c>
      <c r="C79" t="s">
        <v>1654</v>
      </c>
    </row>
    <row r="80" spans="1:3" x14ac:dyDescent="0.25">
      <c r="A80" t="s">
        <v>1490</v>
      </c>
      <c r="B80" t="s">
        <v>1593</v>
      </c>
      <c r="C80" t="s">
        <v>1594</v>
      </c>
    </row>
    <row r="81" spans="1:3" x14ac:dyDescent="0.25">
      <c r="A81" t="s">
        <v>1494</v>
      </c>
      <c r="B81" t="s">
        <v>1595</v>
      </c>
      <c r="C81" t="s">
        <v>1596</v>
      </c>
    </row>
    <row r="82" spans="1:3" x14ac:dyDescent="0.25">
      <c r="A82" t="s">
        <v>1495</v>
      </c>
      <c r="B82" t="s">
        <v>1597</v>
      </c>
    </row>
    <row r="83" spans="1:3" x14ac:dyDescent="0.25">
      <c r="A83" t="s">
        <v>1493</v>
      </c>
      <c r="B83" t="s">
        <v>1598</v>
      </c>
      <c r="C83" t="s">
        <v>1599</v>
      </c>
    </row>
    <row r="84" spans="1:3" x14ac:dyDescent="0.25">
      <c r="A84" t="s">
        <v>1491</v>
      </c>
      <c r="B84" t="s">
        <v>1600</v>
      </c>
      <c r="C84" t="s">
        <v>1601</v>
      </c>
    </row>
    <row r="85" spans="1:3" x14ac:dyDescent="0.25">
      <c r="A85" t="s">
        <v>1492</v>
      </c>
      <c r="B85" t="s">
        <v>1602</v>
      </c>
      <c r="C85" t="s">
        <v>1603</v>
      </c>
    </row>
    <row r="86" spans="1:3" x14ac:dyDescent="0.25">
      <c r="A86" t="s">
        <v>1496</v>
      </c>
      <c r="B86" t="s">
        <v>1604</v>
      </c>
      <c r="C86" t="s">
        <v>1605</v>
      </c>
    </row>
    <row r="87" spans="1:3" x14ac:dyDescent="0.25">
      <c r="A87" t="s">
        <v>1497</v>
      </c>
      <c r="B87" t="s">
        <v>1606</v>
      </c>
      <c r="C87" t="s">
        <v>1607</v>
      </c>
    </row>
    <row r="88" spans="1:3" x14ac:dyDescent="0.25">
      <c r="A88" t="s">
        <v>1498</v>
      </c>
      <c r="B88" t="s">
        <v>1608</v>
      </c>
      <c r="C88" t="s">
        <v>1609</v>
      </c>
    </row>
    <row r="89" spans="1:3" x14ac:dyDescent="0.25">
      <c r="A89" t="s">
        <v>1503</v>
      </c>
      <c r="B89" t="s">
        <v>1610</v>
      </c>
      <c r="C89" t="s">
        <v>1611</v>
      </c>
    </row>
    <row r="90" spans="1:3" x14ac:dyDescent="0.25">
      <c r="A90" t="s">
        <v>1499</v>
      </c>
      <c r="B90" t="s">
        <v>1612</v>
      </c>
      <c r="C90" t="s">
        <v>1613</v>
      </c>
    </row>
    <row r="91" spans="1:3" x14ac:dyDescent="0.25">
      <c r="A91" t="s">
        <v>1500</v>
      </c>
      <c r="B91" t="s">
        <v>1614</v>
      </c>
      <c r="C91" t="s">
        <v>1615</v>
      </c>
    </row>
    <row r="92" spans="1:3" x14ac:dyDescent="0.25">
      <c r="A92" t="s">
        <v>1501</v>
      </c>
      <c r="B92" t="s">
        <v>1616</v>
      </c>
      <c r="C92" t="s">
        <v>1655</v>
      </c>
    </row>
    <row r="93" spans="1:3" x14ac:dyDescent="0.25">
      <c r="A93" t="s">
        <v>1502</v>
      </c>
      <c r="B93" t="s">
        <v>1617</v>
      </c>
      <c r="C93" t="s">
        <v>1618</v>
      </c>
    </row>
    <row r="94" spans="1:3" x14ac:dyDescent="0.25">
      <c r="A94" t="s">
        <v>1504</v>
      </c>
      <c r="B94" t="s">
        <v>1619</v>
      </c>
      <c r="C94" t="s">
        <v>1620</v>
      </c>
    </row>
    <row r="95" spans="1:3" x14ac:dyDescent="0.25">
      <c r="A95" t="s">
        <v>1511</v>
      </c>
      <c r="B95" t="s">
        <v>1623</v>
      </c>
      <c r="C95" t="s">
        <v>1624</v>
      </c>
    </row>
    <row r="96" spans="1:3" x14ac:dyDescent="0.25">
      <c r="A96" t="s">
        <v>1512</v>
      </c>
      <c r="B96" t="s">
        <v>1625</v>
      </c>
      <c r="C96" t="s">
        <v>1626</v>
      </c>
    </row>
    <row r="97" spans="1:3" x14ac:dyDescent="0.25">
      <c r="A97" t="s">
        <v>1505</v>
      </c>
      <c r="B97" t="s">
        <v>1627</v>
      </c>
      <c r="C97" t="s">
        <v>1628</v>
      </c>
    </row>
    <row r="98" spans="1:3" x14ac:dyDescent="0.25">
      <c r="A98" t="s">
        <v>1506</v>
      </c>
      <c r="B98" t="s">
        <v>1629</v>
      </c>
      <c r="C98" t="s">
        <v>1630</v>
      </c>
    </row>
    <row r="99" spans="1:3" x14ac:dyDescent="0.25">
      <c r="A99" t="s">
        <v>1508</v>
      </c>
      <c r="B99" t="s">
        <v>1631</v>
      </c>
      <c r="C99" t="s">
        <v>1632</v>
      </c>
    </row>
    <row r="100" spans="1:3" x14ac:dyDescent="0.25">
      <c r="A100" t="s">
        <v>1507</v>
      </c>
      <c r="B100" t="s">
        <v>1633</v>
      </c>
      <c r="C100" t="s">
        <v>1656</v>
      </c>
    </row>
    <row r="101" spans="1:3" x14ac:dyDescent="0.25">
      <c r="A101" t="s">
        <v>1509</v>
      </c>
      <c r="B101" t="s">
        <v>1634</v>
      </c>
      <c r="C101" t="s">
        <v>1657</v>
      </c>
    </row>
    <row r="102" spans="1:3" x14ac:dyDescent="0.25">
      <c r="A102" t="s">
        <v>1513</v>
      </c>
      <c r="B102" t="s">
        <v>1635</v>
      </c>
      <c r="C102" t="s">
        <v>1636</v>
      </c>
    </row>
    <row r="103" spans="1:3" x14ac:dyDescent="0.25">
      <c r="A103" t="s">
        <v>1516</v>
      </c>
      <c r="B103" t="s">
        <v>1637</v>
      </c>
      <c r="C103" t="s">
        <v>1638</v>
      </c>
    </row>
    <row r="104" spans="1:3" x14ac:dyDescent="0.25">
      <c r="A104" t="s">
        <v>1517</v>
      </c>
      <c r="B104" t="s">
        <v>1639</v>
      </c>
      <c r="C104" t="s">
        <v>1640</v>
      </c>
    </row>
    <row r="105" spans="1:3" x14ac:dyDescent="0.25">
      <c r="A105" t="s">
        <v>1515</v>
      </c>
      <c r="B105" t="s">
        <v>1641</v>
      </c>
      <c r="C105" t="s">
        <v>1642</v>
      </c>
    </row>
    <row r="106" spans="1:3" x14ac:dyDescent="0.25">
      <c r="A106" t="s">
        <v>1514</v>
      </c>
      <c r="B106" t="s">
        <v>1643</v>
      </c>
      <c r="C106" t="s">
        <v>1644</v>
      </c>
    </row>
    <row r="107" spans="1:3" x14ac:dyDescent="0.25">
      <c r="A107" t="s">
        <v>1518</v>
      </c>
      <c r="B107" t="s">
        <v>1645</v>
      </c>
      <c r="C107" t="s">
        <v>1646</v>
      </c>
    </row>
    <row r="108" spans="1:3" x14ac:dyDescent="0.25">
      <c r="A108" t="s">
        <v>1519</v>
      </c>
      <c r="B108" t="s">
        <v>1647</v>
      </c>
      <c r="C108" t="s">
        <v>1658</v>
      </c>
    </row>
    <row r="109" spans="1:3" x14ac:dyDescent="0.25">
      <c r="A109" t="s">
        <v>1474</v>
      </c>
      <c r="B109" t="s">
        <v>1648</v>
      </c>
      <c r="C109" t="s">
        <v>1649</v>
      </c>
    </row>
    <row r="110" spans="1:3" x14ac:dyDescent="0.25">
      <c r="A110" t="s">
        <v>1481</v>
      </c>
      <c r="B110" t="s">
        <v>1650</v>
      </c>
      <c r="C110" t="s">
        <v>1651</v>
      </c>
    </row>
    <row r="111" spans="1:3" x14ac:dyDescent="0.25">
      <c r="A111" t="s">
        <v>1510</v>
      </c>
      <c r="B111" t="s">
        <v>1621</v>
      </c>
      <c r="C111" t="s">
        <v>1622</v>
      </c>
    </row>
  </sheetData>
  <autoFilter ref="A1:B40" xr:uid="{38768033-9AE9-460B-9E80-170D125A9D1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Zampieri</dc:creator>
  <cp:lastModifiedBy>Nick Zampieri</cp:lastModifiedBy>
  <dcterms:created xsi:type="dcterms:W3CDTF">2023-05-10T18:12:57Z</dcterms:created>
  <dcterms:modified xsi:type="dcterms:W3CDTF">2023-07-19T19:48:45Z</dcterms:modified>
</cp:coreProperties>
</file>