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O:\Fund Administration\NOFOs\NOFOs\Crime Strategy Analysis and Evaluation\"/>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1" i="25" l="1"/>
  <c r="B1" i="24"/>
  <c r="B1" i="10"/>
  <c r="B1" i="13" s="1"/>
  <c r="I1" i="32"/>
  <c r="N1" i="10" s="1"/>
  <c r="K1" i="11" s="1"/>
  <c r="I1" i="12" s="1"/>
  <c r="J1" i="13" s="1"/>
  <c r="I1" i="14" s="1"/>
  <c r="I1" i="24" s="1"/>
  <c r="F1" i="25" s="1"/>
  <c r="B1" i="32"/>
  <c r="G3" i="5"/>
  <c r="G2" i="5"/>
  <c r="F1" i="5"/>
  <c r="B1" i="11" l="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<sst xmlns="http://schemas.openxmlformats.org/spreadsheetml/2006/main" count="575" uniqueCount="335">
  <si>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</si>
  <si>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</si>
  <si>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</si>
  <si>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</si>
  <si>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</si>
  <si>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</si>
  <si>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</si>
  <si>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</si>
  <si>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</si>
  <si>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</si>
  <si>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</si>
  <si>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</si>
  <si>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</si>
  <si>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</si>
  <si>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</si>
  <si>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</si>
  <si>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</si>
  <si>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</si>
  <si>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</si>
  <si>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</si>
  <si>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</si>
  <si>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</si>
  <si>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</si>
  <si>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</si>
  <si>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</si>
  <si>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</si>
  <si>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</si>
  <si>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</si>
  <si>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</si>
  <si>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</si>
  <si>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</si>
  <si>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</si>
  <si>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</si>
  <si>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</si>
  <si>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</si>
  <si>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</si>
  <si>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</si>
  <si>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</si>
  <si>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</si>
  <si>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</si>
  <si>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</si>
  <si>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</si>
  <si>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</si>
  <si>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</si>
  <si>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</si>
  <si>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</si>
  <si>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</si>
  <si>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</si>
  <si>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</si>
  <si>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</si>
  <si>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</si>
  <si>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</si>
  <si>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</si>
  <si>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</si>
  <si>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</si>
  <si>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</si>
  <si>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</si>
  <si>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</si>
  <si>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</si>
  <si>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</si>
  <si>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</si>
  <si>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</si>
  <si>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</si>
  <si>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</si>
  <si>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</si>
  <si>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</si>
  <si>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</si>
  <si>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</si>
  <si>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</si>
  <si>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</si>
  <si>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</si>
  <si>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</si>
  <si>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</si>
  <si>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</si>
  <si>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</si>
  <si>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</si>
  <si>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</si>
  <si>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</si>
  <si>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</si>
  <si>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</si>
  <si>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</si>
  <si>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</si>
  <si>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</si>
  <si>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</si>
  <si>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</si>
  <si>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</si>
  <si>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</si>
  <si>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</si>
  <si>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</si>
  <si>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</si>
  <si>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</si>
  <si>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</si>
  <si>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</si>
  <si>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</si>
  <si>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</si>
  <si>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</si>
  <si>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</si>
  <si>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</si>
  <si>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</si>
  <si>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</si>
  <si>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</si>
  <si>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</si>
  <si>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</si>
  <si>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</si>
  <si>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</si>
  <si>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</si>
  <si>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</si>
  <si>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</si>
  <si>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</si>
  <si>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</si>
  <si>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</si>
  <si>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</si>
  <si>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</si>
  <si>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</si>
  <si>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</si>
  <si>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</si>
  <si>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</si>
  <si>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</si>
  <si>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</si>
  <si>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</si>
  <si>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</si>
  <si>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</si>
  <si>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</si>
  <si>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</si>
  <si>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</si>
  <si>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</si>
  <si>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</si>
  <si>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</si>
  <si>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</si>
  <si>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</si>
  <si>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</si>
  <si>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</si>
  <si>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</si>
  <si>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</si>
  <si>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</si>
  <si>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</si>
  <si>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</si>
  <si>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</si>
  <si>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</si>
  <si>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</si>
  <si>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</si>
  <si>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</si>
  <si>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</si>
  <si>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</si>
  <si>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</si>
  <si>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</si>
  <si>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</si>
  <si>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</si>
  <si>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</si>
  <si>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</si>
  <si>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</si>
  <si>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</si>
  <si>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</si>
  <si>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</si>
  <si>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</si>
  <si>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</si>
  <si>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</si>
  <si>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</si>
  <si>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</si>
  <si>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</si>
  <si>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</si>
  <si>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</si>
  <si>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</si>
  <si>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</si>
  <si>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</si>
  <si>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</si>
  <si>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</si>
  <si>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</si>
  <si>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</si>
  <si>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</si>
  <si>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</si>
  <si>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</si>
  <si>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</si>
  <si>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</si>
  <si>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</si>
  <si>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</si>
  <si>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</si>
  <si>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</si>
  <si>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</si>
  <si>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</si>
  <si>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</si>
  <si>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</si>
  <si>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</si>
  <si>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</si>
  <si>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</si>
  <si>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</si>
  <si>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</si>
  <si>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</si>
  <si>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</si>
  <si>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</si>
  <si>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</si>
  <si>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</si>
  <si>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</si>
  <si>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</si>
  <si>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</si>
  <si>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</si>
  <si>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</si>
  <si>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</si>
  <si>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</si>
  <si>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</si>
  <si>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</si>
  <si>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</si>
  <si>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</si>
  <si>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</si>
  <si>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</si>
  <si>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</si>
  <si>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</si>
  <si>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</si>
  <si>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</si>
  <si>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</si>
  <si>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</si>
  <si>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</si>
  <si>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</si>
  <si>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</si>
  <si>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</si>
  <si>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</si>
  <si>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</si>
  <si>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</si>
  <si>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</si>
  <si>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</si>
  <si>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</si>
  <si>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</si>
  <si>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</si>
  <si>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</si>
  <si>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</si>
  <si>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</si>
  <si>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</si>
  <si>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</si>
  <si>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</si>
  <si>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</si>
  <si>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</si>
  <si>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</si>
  <si>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</si>
  <si>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</si>
  <si>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</si>
  <si>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</si>
  <si>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</si>
  <si>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</si>
  <si>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</si>
  <si>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</si>
  <si>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</si>
  <si>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</si>
  <si>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</si>
  <si>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</si>
  <si>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</si>
  <si>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</si>
  <si>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</si>
  <si>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</si>
  <si>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</si>
  <si>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</si>
  <si>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</si>
  <si>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</si>
  <si>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</si>
  <si>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</si>
  <si>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</si>
  <si>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</si>
  <si>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</si>
  <si>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</si>
  <si>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</si>
  <si>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</si>
  <si>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</si>
  <si>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</si>
  <si>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</si>
  <si>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</si>
  <si>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</si>
  <si>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</si>
  <si>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</si>
  <si>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</si>
  <si>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</si>
  <si>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</si>
  <si>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</si>
  <si>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</si>
  <si>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</si>
  <si>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</si>
  <si>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</si>
  <si>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</si>
  <si>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</si>
  <si>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</si>
  <si>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</si>
  <si>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</si>
  <si>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</si>
  <si>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</si>
  <si>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</si>
  <si>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</si>
  <si>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</si>
  <si>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</si>
  <si>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</si>
  <si>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</si>
  <si>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</si>
  <si>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</si>
  <si>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</si>
  <si>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</si>
  <si>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</si>
  <si>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</si>
  <si>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</si>
  <si>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</si>
  <si>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</si>
  <si>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</si>
  <si>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</si>
  <si>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</si>
  <si>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</si>
  <si>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</si>
  <si>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</si>
  <si>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</si>
  <si>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</si>
  <si>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</si>
  <si>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</si>
  <si>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</si>
  <si>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</si>
  <si>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</si>
  <si>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</si>
  <si>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</si>
  <si>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</si>
  <si>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</si>
  <si>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</si>
  <si>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</si>
  <si>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</si>
  <si>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</si>
  <si>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</si>
  <si>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</si>
  <si>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</si>
  <si>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</si>
  <si>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</si>
  <si>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</si>
  <si>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</si>
  <si>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</si>
  <si>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</si>
  <si>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</si>
  <si>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</si>
  <si>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</si>
  <si>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NOFO ID: 2094-1307</t>
  </si>
  <si>
    <t>Project Period:  May 1, 2020 to December 31, 2020</t>
  </si>
  <si>
    <t>State Fiscal Year(s): SFY20 and SFY21</t>
  </si>
  <si>
    <t>CSFA Short Description: Justice Assistance Grant</t>
  </si>
  <si>
    <t>CFSA Number: 546-00-2094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</si>
</sst>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10">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0">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16" fillId="9" borderId="25" xfId="0" applyFont="1" applyFill="1" applyBorder="1" applyAlignment="1" applyProtection="1">
      <alignment horizontal="left" vertical="top" wrapText="1"/>
      <protection locked="0"/>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65" fillId="9"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A3" sqref="A3:B3"/>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50" t="s">
        <v>0</v>
      </c>
      <c r="B1" s="451"/>
      <c r="C1" s="452" t="s">
        <v>253</v>
      </c>
      <c r="D1" s="452"/>
      <c r="E1" s="443" t="s">
        <v>275</v>
      </c>
      <c r="F1" s="444"/>
    </row>
    <row r="2" spans="1:7" ht="18" customHeight="1" thickTop="1" thickBot="1" x14ac:dyDescent="0.35">
      <c r="A2" s="380" t="s">
        <v>291</v>
      </c>
      <c r="B2" s="381"/>
      <c r="C2" s="447" t="s">
        <v>292</v>
      </c>
      <c r="D2" s="448"/>
      <c r="E2" s="422" t="s">
        <v>330</v>
      </c>
      <c r="F2" s="420" t="s">
        <v>293</v>
      </c>
    </row>
    <row r="3" spans="1:7" ht="35.25" customHeight="1" thickTop="1" thickBot="1" x14ac:dyDescent="0.35">
      <c r="A3" s="449" t="s">
        <v>334</v>
      </c>
      <c r="B3" s="449"/>
      <c r="C3" s="449" t="s">
        <v>333</v>
      </c>
      <c r="D3" s="449"/>
      <c r="E3" s="422" t="s">
        <v>332</v>
      </c>
      <c r="F3" s="422" t="s">
        <v>331</v>
      </c>
      <c r="G3" s="161"/>
    </row>
    <row r="4" spans="1:7" ht="27.75" customHeight="1" thickTop="1" thickBot="1" x14ac:dyDescent="0.35">
      <c r="A4" s="425" t="s">
        <v>248</v>
      </c>
      <c r="B4" s="426"/>
      <c r="C4" s="426"/>
      <c r="D4" s="426"/>
      <c r="E4" s="426"/>
      <c r="F4" s="427"/>
      <c r="G4" s="161"/>
    </row>
    <row r="5" spans="1:7" ht="20.25" customHeight="1" thickTop="1" thickBot="1" x14ac:dyDescent="0.35">
      <c r="A5" s="428" t="s">
        <v>226</v>
      </c>
      <c r="B5" s="429"/>
      <c r="C5" s="429"/>
      <c r="D5" s="429"/>
      <c r="E5" s="429"/>
      <c r="F5" s="430"/>
      <c r="G5" s="161"/>
    </row>
    <row r="6" spans="1:7" ht="17.25" customHeight="1" thickTop="1" thickBot="1" x14ac:dyDescent="0.35">
      <c r="A6" s="445" t="s">
        <v>32</v>
      </c>
      <c r="B6" s="446"/>
      <c r="C6" s="162" t="s">
        <v>23</v>
      </c>
      <c r="D6" s="304" t="s">
        <v>24</v>
      </c>
      <c r="E6" s="304" t="s">
        <v>25</v>
      </c>
      <c r="F6" s="305" t="s">
        <v>1</v>
      </c>
    </row>
    <row r="7" spans="1:7" ht="17.25" customHeight="1" thickTop="1" thickBot="1" x14ac:dyDescent="0.35">
      <c r="A7" s="439" t="s">
        <v>186</v>
      </c>
      <c r="B7" s="440"/>
      <c r="C7" s="205"/>
      <c r="D7" s="306">
        <v>0</v>
      </c>
      <c r="E7" s="306">
        <v>0</v>
      </c>
      <c r="F7" s="307">
        <f>SUM(C7:E7)</f>
        <v>0</v>
      </c>
    </row>
    <row r="8" spans="1:7" ht="13.5" customHeight="1" thickTop="1" x14ac:dyDescent="0.3">
      <c r="A8" s="431" t="s">
        <v>223</v>
      </c>
      <c r="B8" s="432"/>
      <c r="C8" s="432"/>
      <c r="D8" s="432"/>
      <c r="E8" s="432"/>
      <c r="F8" s="433"/>
    </row>
    <row r="9" spans="1:7" ht="9.75" customHeight="1" thickBot="1" x14ac:dyDescent="0.35">
      <c r="A9" s="434"/>
      <c r="B9" s="435"/>
      <c r="C9" s="435"/>
      <c r="D9" s="435"/>
      <c r="E9" s="435"/>
      <c r="F9" s="436"/>
    </row>
    <row r="10" spans="1:7" ht="26.25" customHeight="1" thickTop="1" thickBot="1" x14ac:dyDescent="0.35">
      <c r="A10" s="441" t="s">
        <v>26</v>
      </c>
      <c r="B10" s="442"/>
      <c r="C10" s="163" t="s">
        <v>23</v>
      </c>
      <c r="D10" s="304" t="s">
        <v>24</v>
      </c>
      <c r="E10" s="304" t="s">
        <v>25</v>
      </c>
      <c r="F10" s="305" t="s">
        <v>1</v>
      </c>
    </row>
    <row r="11" spans="1:7" ht="18.899999999999999" customHeight="1" thickTop="1" x14ac:dyDescent="0.3">
      <c r="A11" s="164" t="s">
        <v>216</v>
      </c>
      <c r="B11" s="165"/>
      <c r="C11" s="339">
        <f>'Section C - Budget Summary '!E5</f>
        <v>0</v>
      </c>
      <c r="D11" s="308">
        <v>0</v>
      </c>
      <c r="E11" s="308">
        <v>0</v>
      </c>
      <c r="F11" s="309">
        <f>SUM(C11:E11)</f>
        <v>0</v>
      </c>
    </row>
    <row r="12" spans="1:7" ht="18.899999999999999" customHeight="1" x14ac:dyDescent="0.3">
      <c r="A12" s="164" t="s">
        <v>217</v>
      </c>
      <c r="B12" s="166"/>
      <c r="C12" s="339">
        <f>'Section C - Budget Summary '!E6</f>
        <v>0</v>
      </c>
      <c r="D12" s="310">
        <v>0</v>
      </c>
      <c r="E12" s="310">
        <v>0</v>
      </c>
      <c r="F12" s="309">
        <f t="shared" ref="F12:F27" si="0">SUM(C12:E12)</f>
        <v>0</v>
      </c>
    </row>
    <row r="13" spans="1:7" ht="18.899999999999999" customHeight="1" x14ac:dyDescent="0.3">
      <c r="A13" s="164" t="s">
        <v>218</v>
      </c>
      <c r="B13" s="166"/>
      <c r="C13" s="339">
        <f>'Section C - Budget Summary '!E7</f>
        <v>0</v>
      </c>
      <c r="D13" s="310">
        <v>0</v>
      </c>
      <c r="E13" s="310">
        <v>0</v>
      </c>
      <c r="F13" s="309">
        <v>0</v>
      </c>
    </row>
    <row r="14" spans="1:7" ht="18.899999999999999" customHeight="1" x14ac:dyDescent="0.3">
      <c r="A14" s="164" t="s">
        <v>219</v>
      </c>
      <c r="B14" s="166"/>
      <c r="C14" s="339">
        <f>'Section C - Budget Summary '!E8</f>
        <v>0</v>
      </c>
      <c r="D14" s="310">
        <v>0</v>
      </c>
      <c r="E14" s="310">
        <v>0</v>
      </c>
      <c r="F14" s="309">
        <f t="shared" si="0"/>
        <v>0</v>
      </c>
    </row>
    <row r="15" spans="1:7" ht="18.899999999999999" customHeight="1" x14ac:dyDescent="0.3">
      <c r="A15" s="164" t="s">
        <v>220</v>
      </c>
      <c r="B15" s="166"/>
      <c r="C15" s="339">
        <f>'Section C - Budget Summary '!E9</f>
        <v>0</v>
      </c>
      <c r="D15" s="310">
        <v>0</v>
      </c>
      <c r="E15" s="310">
        <v>0</v>
      </c>
      <c r="F15" s="309">
        <v>0</v>
      </c>
    </row>
    <row r="16" spans="1:7" ht="18.899999999999999" customHeight="1" x14ac:dyDescent="0.3">
      <c r="A16" s="164" t="s">
        <v>174</v>
      </c>
      <c r="B16" s="166"/>
      <c r="C16" s="339">
        <f>'Section C - Budget Summary '!E10</f>
        <v>0</v>
      </c>
      <c r="D16" s="310">
        <v>0</v>
      </c>
      <c r="E16" s="310">
        <v>0</v>
      </c>
      <c r="F16" s="309">
        <f t="shared" si="0"/>
        <v>0</v>
      </c>
    </row>
    <row r="17" spans="1:6" x14ac:dyDescent="0.3">
      <c r="A17" s="317" t="s">
        <v>17</v>
      </c>
      <c r="B17" s="318">
        <v>200.459</v>
      </c>
      <c r="C17" s="311">
        <v>0</v>
      </c>
      <c r="D17" s="310">
        <v>0</v>
      </c>
      <c r="E17" s="310">
        <v>0</v>
      </c>
      <c r="F17" s="309">
        <f t="shared" si="0"/>
        <v>0</v>
      </c>
    </row>
    <row r="18" spans="1:6" x14ac:dyDescent="0.3">
      <c r="A18" s="317" t="s">
        <v>18</v>
      </c>
      <c r="B18" s="318"/>
      <c r="C18" s="311">
        <v>0</v>
      </c>
      <c r="D18" s="310">
        <v>0</v>
      </c>
      <c r="E18" s="310">
        <v>0</v>
      </c>
      <c r="F18" s="309">
        <f t="shared" si="0"/>
        <v>0</v>
      </c>
    </row>
    <row r="19" spans="1:6" x14ac:dyDescent="0.3">
      <c r="A19" s="317" t="s">
        <v>19</v>
      </c>
      <c r="B19" s="318">
        <v>200.465</v>
      </c>
      <c r="C19" s="311">
        <v>0</v>
      </c>
      <c r="D19" s="310">
        <v>0</v>
      </c>
      <c r="E19" s="310">
        <v>0</v>
      </c>
      <c r="F19" s="309">
        <f t="shared" si="0"/>
        <v>0</v>
      </c>
    </row>
    <row r="20" spans="1:6" x14ac:dyDescent="0.3">
      <c r="A20" s="317" t="s">
        <v>20</v>
      </c>
      <c r="B20" s="318">
        <v>200.87</v>
      </c>
      <c r="C20" s="311">
        <v>0</v>
      </c>
      <c r="D20" s="310">
        <v>0</v>
      </c>
      <c r="E20" s="310">
        <v>0</v>
      </c>
      <c r="F20" s="309">
        <v>0</v>
      </c>
    </row>
    <row r="21" spans="1:6" x14ac:dyDescent="0.3">
      <c r="A21" s="317" t="s">
        <v>87</v>
      </c>
      <c r="B21" s="318"/>
      <c r="C21" s="311">
        <v>0</v>
      </c>
      <c r="D21" s="310">
        <v>0</v>
      </c>
      <c r="E21" s="310">
        <v>0</v>
      </c>
      <c r="F21" s="309">
        <f t="shared" si="0"/>
        <v>0</v>
      </c>
    </row>
    <row r="22" spans="1:6" x14ac:dyDescent="0.3">
      <c r="A22" s="317" t="s">
        <v>21</v>
      </c>
      <c r="B22" s="318">
        <v>200.47200000000001</v>
      </c>
      <c r="C22" s="311">
        <v>0</v>
      </c>
      <c r="D22" s="310">
        <v>0</v>
      </c>
      <c r="E22" s="310">
        <v>0</v>
      </c>
      <c r="F22" s="309">
        <f t="shared" si="0"/>
        <v>0</v>
      </c>
    </row>
    <row r="23" spans="1:6" x14ac:dyDescent="0.3">
      <c r="A23" s="317" t="s">
        <v>93</v>
      </c>
      <c r="B23" s="318">
        <v>200.41300000000001</v>
      </c>
      <c r="C23" s="311">
        <v>0</v>
      </c>
      <c r="D23" s="310">
        <v>0</v>
      </c>
      <c r="E23" s="311">
        <v>0</v>
      </c>
      <c r="F23" s="309">
        <f t="shared" si="0"/>
        <v>0</v>
      </c>
    </row>
    <row r="24" spans="1:6" x14ac:dyDescent="0.3">
      <c r="A24" s="317" t="s">
        <v>161</v>
      </c>
      <c r="B24" s="319"/>
      <c r="C24" s="311">
        <v>0</v>
      </c>
      <c r="D24" s="308">
        <v>0</v>
      </c>
      <c r="E24" s="310">
        <v>0</v>
      </c>
      <c r="F24" s="309">
        <f t="shared" si="0"/>
        <v>0</v>
      </c>
    </row>
    <row r="25" spans="1:6" x14ac:dyDescent="0.3">
      <c r="A25" s="320" t="s">
        <v>271</v>
      </c>
      <c r="B25" s="319"/>
      <c r="C25" s="311">
        <v>0</v>
      </c>
      <c r="D25" s="310">
        <v>0</v>
      </c>
      <c r="E25" s="310">
        <v>0</v>
      </c>
      <c r="F25" s="309">
        <f t="shared" si="0"/>
        <v>0</v>
      </c>
    </row>
    <row r="26" spans="1:6" x14ac:dyDescent="0.3">
      <c r="A26" s="320" t="s">
        <v>272</v>
      </c>
      <c r="B26" s="319"/>
      <c r="C26" s="311">
        <v>0</v>
      </c>
      <c r="D26" s="310">
        <v>0</v>
      </c>
      <c r="E26" s="310">
        <v>0</v>
      </c>
      <c r="F26" s="309">
        <f t="shared" si="0"/>
        <v>0</v>
      </c>
    </row>
    <row r="27" spans="1:6" ht="18.899999999999999" customHeight="1" x14ac:dyDescent="0.3">
      <c r="A27" s="164" t="s">
        <v>221</v>
      </c>
      <c r="B27" s="167"/>
      <c r="C27" s="340">
        <f>SUM(C11:C26)</f>
        <v>0</v>
      </c>
      <c r="D27" s="310">
        <v>0</v>
      </c>
      <c r="E27" s="311">
        <v>0</v>
      </c>
      <c r="F27" s="309">
        <f t="shared" si="0"/>
        <v>0</v>
      </c>
    </row>
    <row r="28" spans="1:6" ht="13.5" customHeight="1" x14ac:dyDescent="0.3">
      <c r="A28" s="194" t="s">
        <v>222</v>
      </c>
      <c r="B28" s="195"/>
      <c r="C28" s="325"/>
      <c r="D28" s="312"/>
      <c r="E28" s="312"/>
      <c r="F28" s="309"/>
    </row>
    <row r="29" spans="1:6" ht="16.5" customHeight="1" thickBot="1" x14ac:dyDescent="0.35">
      <c r="A29" s="437" t="s">
        <v>295</v>
      </c>
      <c r="B29" s="438"/>
      <c r="C29" s="341">
        <f>'Section C - Budget Summary '!E20</f>
        <v>0</v>
      </c>
      <c r="D29" s="313"/>
      <c r="E29" s="313"/>
      <c r="F29" s="314"/>
    </row>
    <row r="30" spans="1:6" ht="26.25" customHeight="1" thickTop="1" thickBot="1" x14ac:dyDescent="0.35">
      <c r="A30" s="423" t="s">
        <v>187</v>
      </c>
      <c r="B30" s="424"/>
      <c r="C30" s="342">
        <f>C29+C27</f>
        <v>0</v>
      </c>
      <c r="D30" s="315">
        <f t="shared" ref="D30:F30" si="1">D29+D27</f>
        <v>0</v>
      </c>
      <c r="E30" s="315">
        <f t="shared" si="1"/>
        <v>0</v>
      </c>
      <c r="F30" s="316">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5" t="s">
        <v>169</v>
      </c>
      <c r="B2" s="635"/>
      <c r="C2" s="635"/>
      <c r="D2" s="635"/>
      <c r="E2" s="635"/>
      <c r="F2" s="635"/>
      <c r="G2" s="635"/>
      <c r="H2" s="635"/>
      <c r="I2" s="635"/>
      <c r="J2" s="635"/>
    </row>
    <row r="3" spans="1:12" ht="105" customHeight="1" x14ac:dyDescent="0.3">
      <c r="A3" s="650" t="s">
        <v>280</v>
      </c>
      <c r="B3" s="650"/>
      <c r="C3" s="650"/>
      <c r="D3" s="650"/>
      <c r="E3" s="650"/>
      <c r="F3" s="650"/>
      <c r="G3" s="650"/>
      <c r="H3" s="650"/>
      <c r="I3" s="650"/>
      <c r="J3" s="650"/>
      <c r="K3" s="39"/>
      <c r="L3" s="39"/>
    </row>
    <row r="4" spans="1:12" ht="9" customHeight="1" x14ac:dyDescent="0.3">
      <c r="A4" s="39"/>
      <c r="B4" s="39"/>
      <c r="C4" s="39"/>
      <c r="D4" s="39"/>
      <c r="E4" s="39"/>
      <c r="F4" s="39"/>
      <c r="G4" s="39"/>
      <c r="H4" s="39"/>
      <c r="I4" s="39"/>
      <c r="J4" s="39"/>
      <c r="K4" s="39"/>
      <c r="L4" s="39"/>
    </row>
    <row r="5" spans="1:12" ht="25.5" customHeight="1" x14ac:dyDescent="0.3">
      <c r="A5" s="679" t="s">
        <v>7</v>
      </c>
      <c r="B5" s="680"/>
      <c r="C5" s="680"/>
      <c r="D5" s="680"/>
      <c r="E5" s="680" t="s">
        <v>5</v>
      </c>
      <c r="F5" s="683"/>
      <c r="G5" s="684"/>
      <c r="H5" s="679" t="s">
        <v>206</v>
      </c>
      <c r="I5" s="684" t="s">
        <v>207</v>
      </c>
      <c r="J5" s="685" t="s">
        <v>195</v>
      </c>
      <c r="K5" s="39"/>
      <c r="L5" s="39"/>
    </row>
    <row r="6" spans="1:12" ht="45.6" x14ac:dyDescent="0.3">
      <c r="A6" s="681"/>
      <c r="B6" s="682"/>
      <c r="C6" s="682"/>
      <c r="D6" s="682"/>
      <c r="E6" s="173" t="s">
        <v>51</v>
      </c>
      <c r="F6" s="191" t="s">
        <v>6</v>
      </c>
      <c r="G6" s="155" t="s">
        <v>208</v>
      </c>
      <c r="H6" s="681"/>
      <c r="I6" s="687"/>
      <c r="J6" s="686"/>
      <c r="K6" s="39"/>
      <c r="L6" s="39"/>
    </row>
    <row r="7" spans="1:12" x14ac:dyDescent="0.3">
      <c r="A7" s="690"/>
      <c r="B7" s="691"/>
      <c r="C7" s="691"/>
      <c r="D7" s="691"/>
      <c r="E7" s="221"/>
      <c r="F7" s="296"/>
      <c r="G7" s="248"/>
      <c r="H7" s="250"/>
      <c r="I7" s="251"/>
      <c r="J7" s="244">
        <f>ROUND(E7*F7*G7,0)</f>
        <v>0</v>
      </c>
      <c r="K7" s="39"/>
      <c r="L7" s="39"/>
    </row>
    <row r="8" spans="1:12" x14ac:dyDescent="0.3">
      <c r="A8" s="688"/>
      <c r="B8" s="689"/>
      <c r="C8" s="689"/>
      <c r="D8" s="689"/>
      <c r="E8" s="221"/>
      <c r="F8" s="296"/>
      <c r="G8" s="248"/>
      <c r="H8" s="250"/>
      <c r="I8" s="251"/>
      <c r="J8" s="244">
        <f t="shared" ref="J8:J14" si="0">ROUND(E8*F8*G8,0)</f>
        <v>0</v>
      </c>
      <c r="K8" s="39"/>
      <c r="L8" s="39"/>
    </row>
    <row r="9" spans="1:12" x14ac:dyDescent="0.3">
      <c r="A9" s="688"/>
      <c r="B9" s="689"/>
      <c r="C9" s="689"/>
      <c r="D9" s="689"/>
      <c r="E9" s="221"/>
      <c r="F9" s="296"/>
      <c r="G9" s="248"/>
      <c r="H9" s="250"/>
      <c r="I9" s="251"/>
      <c r="J9" s="244">
        <f t="shared" si="0"/>
        <v>0</v>
      </c>
      <c r="K9" s="39"/>
      <c r="L9" s="39"/>
    </row>
    <row r="10" spans="1:12" x14ac:dyDescent="0.3">
      <c r="A10" s="688"/>
      <c r="B10" s="689"/>
      <c r="C10" s="689"/>
      <c r="D10" s="689"/>
      <c r="E10" s="221"/>
      <c r="F10" s="296"/>
      <c r="G10" s="248"/>
      <c r="H10" s="250"/>
      <c r="I10" s="251"/>
      <c r="J10" s="244">
        <f t="shared" si="0"/>
        <v>0</v>
      </c>
      <c r="K10" s="39"/>
      <c r="L10" s="39"/>
    </row>
    <row r="11" spans="1:12" x14ac:dyDescent="0.3">
      <c r="A11" s="688"/>
      <c r="B11" s="689"/>
      <c r="C11" s="689"/>
      <c r="D11" s="689"/>
      <c r="E11" s="221"/>
      <c r="F11" s="296"/>
      <c r="G11" s="248"/>
      <c r="H11" s="250"/>
      <c r="I11" s="251"/>
      <c r="J11" s="244">
        <f t="shared" si="0"/>
        <v>0</v>
      </c>
      <c r="K11" s="39"/>
      <c r="L11" s="39"/>
    </row>
    <row r="12" spans="1:12" x14ac:dyDescent="0.3">
      <c r="A12" s="688"/>
      <c r="B12" s="689"/>
      <c r="C12" s="689"/>
      <c r="D12" s="689"/>
      <c r="E12" s="221"/>
      <c r="F12" s="296"/>
      <c r="G12" s="248"/>
      <c r="H12" s="250"/>
      <c r="I12" s="251"/>
      <c r="J12" s="244">
        <f t="shared" si="0"/>
        <v>0</v>
      </c>
      <c r="K12" s="39"/>
      <c r="L12" s="39"/>
    </row>
    <row r="13" spans="1:12" ht="15" customHeight="1" x14ac:dyDescent="0.3">
      <c r="A13" s="688"/>
      <c r="B13" s="689"/>
      <c r="C13" s="689"/>
      <c r="D13" s="689"/>
      <c r="E13" s="221"/>
      <c r="F13" s="296"/>
      <c r="G13" s="248"/>
      <c r="H13" s="250"/>
      <c r="I13" s="251"/>
      <c r="J13" s="244">
        <f t="shared" si="0"/>
        <v>0</v>
      </c>
      <c r="K13" s="39"/>
      <c r="L13" s="39"/>
    </row>
    <row r="14" spans="1:12" ht="15" thickBot="1" x14ac:dyDescent="0.35">
      <c r="A14" s="693"/>
      <c r="B14" s="694"/>
      <c r="C14" s="694"/>
      <c r="D14" s="694"/>
      <c r="E14" s="243"/>
      <c r="F14" s="297"/>
      <c r="G14" s="249"/>
      <c r="H14" s="252"/>
      <c r="I14" s="253"/>
      <c r="J14" s="247">
        <f t="shared" si="0"/>
        <v>0</v>
      </c>
      <c r="K14" s="57"/>
      <c r="L14" s="121"/>
    </row>
    <row r="15" spans="1:12" ht="15" thickTop="1" x14ac:dyDescent="0.3">
      <c r="A15" s="692" t="s">
        <v>196</v>
      </c>
      <c r="B15" s="692"/>
      <c r="C15" s="692"/>
      <c r="D15" s="692"/>
      <c r="E15" s="692"/>
      <c r="F15" s="692"/>
      <c r="G15" s="692"/>
      <c r="H15" s="215">
        <f>ROUND(SUM(H7:H14),0)</f>
        <v>0</v>
      </c>
      <c r="I15" s="215">
        <f>ROUND(SUM(I7:I14),0)</f>
        <v>0</v>
      </c>
      <c r="J15" s="215">
        <f t="shared" ref="J15" si="1">SUM(J7:J14)</f>
        <v>0</v>
      </c>
      <c r="L15" s="64"/>
    </row>
    <row r="16" spans="1:12" x14ac:dyDescent="0.3">
      <c r="A16" s="695"/>
      <c r="B16" s="695"/>
      <c r="C16" s="695"/>
      <c r="D16" s="695"/>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5" t="s">
        <v>169</v>
      </c>
      <c r="C2" s="635"/>
      <c r="D2" s="635"/>
      <c r="E2" s="635"/>
      <c r="F2" s="635"/>
      <c r="G2" s="635"/>
      <c r="H2" s="635"/>
      <c r="I2" s="635"/>
      <c r="J2" s="635"/>
      <c r="K2" s="635"/>
    </row>
    <row r="3" spans="1:11" ht="54" customHeight="1" x14ac:dyDescent="0.3">
      <c r="B3" s="650" t="s">
        <v>281</v>
      </c>
      <c r="C3" s="650"/>
      <c r="D3" s="650"/>
      <c r="E3" s="650"/>
      <c r="F3" s="650"/>
      <c r="G3" s="650"/>
      <c r="H3" s="650"/>
      <c r="I3" s="650"/>
      <c r="J3" s="650"/>
      <c r="K3" s="650"/>
    </row>
    <row r="4" spans="1:11" ht="15" customHeight="1" x14ac:dyDescent="0.3">
      <c r="B4" s="642" t="s">
        <v>52</v>
      </c>
      <c r="C4" s="657"/>
      <c r="D4" s="657"/>
      <c r="E4" s="657"/>
      <c r="F4" s="657" t="s">
        <v>33</v>
      </c>
      <c r="G4" s="658"/>
      <c r="H4" s="644"/>
      <c r="I4" s="642" t="s">
        <v>206</v>
      </c>
      <c r="J4" s="644" t="s">
        <v>207</v>
      </c>
      <c r="K4" s="646" t="s">
        <v>195</v>
      </c>
    </row>
    <row r="5" spans="1:11" ht="34.200000000000003" x14ac:dyDescent="0.3">
      <c r="B5" s="671"/>
      <c r="C5" s="661"/>
      <c r="D5" s="661"/>
      <c r="E5" s="661"/>
      <c r="F5" s="152" t="s">
        <v>53</v>
      </c>
      <c r="G5" s="192" t="s">
        <v>6</v>
      </c>
      <c r="H5" s="155" t="s">
        <v>208</v>
      </c>
      <c r="I5" s="671"/>
      <c r="J5" s="673"/>
      <c r="K5" s="676"/>
    </row>
    <row r="6" spans="1:11" x14ac:dyDescent="0.3">
      <c r="B6" s="696"/>
      <c r="C6" s="697"/>
      <c r="D6" s="697"/>
      <c r="E6" s="697"/>
      <c r="F6" s="236"/>
      <c r="G6" s="298"/>
      <c r="H6" s="254"/>
      <c r="I6" s="217"/>
      <c r="J6" s="218"/>
      <c r="K6" s="244">
        <f>ROUND(F6*G6*H6,0)</f>
        <v>0</v>
      </c>
    </row>
    <row r="7" spans="1:11" x14ac:dyDescent="0.3">
      <c r="B7" s="696"/>
      <c r="C7" s="697"/>
      <c r="D7" s="697"/>
      <c r="E7" s="697"/>
      <c r="F7" s="236"/>
      <c r="G7" s="298"/>
      <c r="H7" s="254"/>
      <c r="I7" s="217"/>
      <c r="J7" s="218"/>
      <c r="K7" s="244">
        <f t="shared" ref="K7:K15" si="0">ROUND(F7*G7*H7,0)</f>
        <v>0</v>
      </c>
    </row>
    <row r="8" spans="1:11" x14ac:dyDescent="0.3">
      <c r="B8" s="696"/>
      <c r="C8" s="697"/>
      <c r="D8" s="697"/>
      <c r="E8" s="697"/>
      <c r="F8" s="236"/>
      <c r="G8" s="298"/>
      <c r="H8" s="254"/>
      <c r="I8" s="217"/>
      <c r="J8" s="218"/>
      <c r="K8" s="244">
        <f t="shared" si="0"/>
        <v>0</v>
      </c>
    </row>
    <row r="9" spans="1:11" x14ac:dyDescent="0.3">
      <c r="B9" s="696"/>
      <c r="C9" s="697"/>
      <c r="D9" s="697"/>
      <c r="E9" s="697"/>
      <c r="F9" s="236"/>
      <c r="G9" s="298"/>
      <c r="H9" s="254"/>
      <c r="I9" s="217"/>
      <c r="J9" s="218"/>
      <c r="K9" s="244">
        <f t="shared" si="0"/>
        <v>0</v>
      </c>
    </row>
    <row r="10" spans="1:11" x14ac:dyDescent="0.3">
      <c r="B10" s="696"/>
      <c r="C10" s="697"/>
      <c r="D10" s="697"/>
      <c r="E10" s="697"/>
      <c r="F10" s="236"/>
      <c r="G10" s="298"/>
      <c r="H10" s="254"/>
      <c r="I10" s="217"/>
      <c r="J10" s="218"/>
      <c r="K10" s="244">
        <f t="shared" si="0"/>
        <v>0</v>
      </c>
    </row>
    <row r="11" spans="1:11" x14ac:dyDescent="0.3">
      <c r="B11" s="696"/>
      <c r="C11" s="697"/>
      <c r="D11" s="697"/>
      <c r="E11" s="697"/>
      <c r="F11" s="236"/>
      <c r="G11" s="298"/>
      <c r="H11" s="254"/>
      <c r="I11" s="217"/>
      <c r="J11" s="218"/>
      <c r="K11" s="244">
        <f t="shared" si="0"/>
        <v>0</v>
      </c>
    </row>
    <row r="12" spans="1:11" x14ac:dyDescent="0.3">
      <c r="B12" s="696"/>
      <c r="C12" s="697"/>
      <c r="D12" s="697"/>
      <c r="E12" s="697"/>
      <c r="F12" s="236"/>
      <c r="G12" s="298"/>
      <c r="H12" s="254"/>
      <c r="I12" s="217"/>
      <c r="J12" s="218"/>
      <c r="K12" s="244">
        <f t="shared" si="0"/>
        <v>0</v>
      </c>
    </row>
    <row r="13" spans="1:11" x14ac:dyDescent="0.3">
      <c r="B13" s="696"/>
      <c r="C13" s="697"/>
      <c r="D13" s="697"/>
      <c r="E13" s="697"/>
      <c r="F13" s="236"/>
      <c r="G13" s="298"/>
      <c r="H13" s="254"/>
      <c r="I13" s="217"/>
      <c r="J13" s="218"/>
      <c r="K13" s="244">
        <f t="shared" si="0"/>
        <v>0</v>
      </c>
    </row>
    <row r="14" spans="1:11" x14ac:dyDescent="0.3">
      <c r="B14" s="696"/>
      <c r="C14" s="697"/>
      <c r="D14" s="697"/>
      <c r="E14" s="697"/>
      <c r="F14" s="236"/>
      <c r="G14" s="298"/>
      <c r="H14" s="254"/>
      <c r="I14" s="217"/>
      <c r="J14" s="218"/>
      <c r="K14" s="244">
        <f t="shared" si="0"/>
        <v>0</v>
      </c>
    </row>
    <row r="15" spans="1:11" ht="15" thickBot="1" x14ac:dyDescent="0.35">
      <c r="B15" s="698"/>
      <c r="C15" s="699"/>
      <c r="D15" s="699"/>
      <c r="E15" s="699"/>
      <c r="F15" s="255"/>
      <c r="G15" s="299"/>
      <c r="H15" s="256"/>
      <c r="I15" s="257"/>
      <c r="J15" s="242"/>
      <c r="K15" s="247">
        <f t="shared" si="0"/>
        <v>0</v>
      </c>
    </row>
    <row r="16" spans="1:11" ht="15" thickTop="1" x14ac:dyDescent="0.3">
      <c r="A16" s="692" t="s">
        <v>196</v>
      </c>
      <c r="B16" s="692"/>
      <c r="C16" s="692"/>
      <c r="D16" s="692"/>
      <c r="E16" s="692"/>
      <c r="F16" s="692"/>
      <c r="G16" s="692"/>
      <c r="H16" s="692"/>
      <c r="I16" s="215">
        <f>ROUND(SUM(I6:I15),0)</f>
        <v>0</v>
      </c>
      <c r="J16" s="215">
        <f>ROUND(SUM(J6:J15),0)</f>
        <v>0</v>
      </c>
      <c r="K16" s="215">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5" t="s">
        <v>169</v>
      </c>
      <c r="B2" s="635"/>
      <c r="C2" s="635"/>
      <c r="D2" s="635"/>
      <c r="E2" s="635"/>
      <c r="F2" s="635"/>
      <c r="G2" s="635"/>
      <c r="H2" s="635"/>
      <c r="I2" s="635"/>
      <c r="J2" s="635"/>
    </row>
    <row r="3" spans="1:11" ht="66" customHeight="1" x14ac:dyDescent="0.3">
      <c r="A3" s="700" t="s">
        <v>262</v>
      </c>
      <c r="B3" s="700"/>
      <c r="C3" s="700"/>
      <c r="D3" s="700"/>
      <c r="E3" s="700"/>
      <c r="F3" s="700"/>
      <c r="G3" s="700"/>
      <c r="H3" s="700"/>
      <c r="I3" s="700"/>
      <c r="J3" s="700"/>
    </row>
    <row r="4" spans="1:11" ht="13.5" customHeight="1" x14ac:dyDescent="0.3">
      <c r="A4" s="701" t="s">
        <v>173</v>
      </c>
      <c r="B4" s="701"/>
      <c r="C4" s="701"/>
      <c r="D4" s="701"/>
      <c r="E4" s="701"/>
      <c r="F4" s="701"/>
      <c r="G4" s="701"/>
      <c r="H4" s="701"/>
      <c r="I4" s="701"/>
      <c r="J4" s="701"/>
    </row>
    <row r="5" spans="1:11" ht="104.25" customHeight="1" x14ac:dyDescent="0.3">
      <c r="A5" s="702" t="s">
        <v>282</v>
      </c>
      <c r="B5" s="702"/>
      <c r="C5" s="702"/>
      <c r="D5" s="702"/>
      <c r="E5" s="702"/>
      <c r="F5" s="702"/>
      <c r="G5" s="702"/>
      <c r="H5" s="702"/>
      <c r="I5" s="702"/>
      <c r="J5" s="702"/>
    </row>
    <row r="6" spans="1:11" ht="8.25" customHeight="1" x14ac:dyDescent="0.3">
      <c r="A6" s="700"/>
      <c r="B6" s="700"/>
      <c r="C6" s="700"/>
      <c r="D6" s="700"/>
      <c r="E6" s="700"/>
      <c r="F6" s="700"/>
      <c r="G6" s="700"/>
      <c r="H6" s="700"/>
      <c r="I6" s="700"/>
      <c r="J6" s="700"/>
    </row>
    <row r="7" spans="1:11" ht="15" customHeight="1" x14ac:dyDescent="0.3">
      <c r="A7" s="637" t="s">
        <v>64</v>
      </c>
      <c r="B7" s="639"/>
      <c r="C7" s="639"/>
      <c r="D7" s="639" t="s">
        <v>33</v>
      </c>
      <c r="E7" s="639"/>
      <c r="F7" s="639"/>
      <c r="G7" s="641"/>
      <c r="H7" s="642" t="s">
        <v>206</v>
      </c>
      <c r="I7" s="644" t="s">
        <v>207</v>
      </c>
      <c r="J7" s="646" t="s">
        <v>195</v>
      </c>
    </row>
    <row r="8" spans="1:11" ht="53.25" customHeight="1" x14ac:dyDescent="0.3">
      <c r="A8" s="703"/>
      <c r="B8" s="704"/>
      <c r="C8" s="704"/>
      <c r="D8" s="148" t="s">
        <v>200</v>
      </c>
      <c r="E8" s="148" t="s">
        <v>55</v>
      </c>
      <c r="F8" s="148" t="s">
        <v>199</v>
      </c>
      <c r="G8" s="155" t="s">
        <v>208</v>
      </c>
      <c r="H8" s="671"/>
      <c r="I8" s="673"/>
      <c r="J8" s="676"/>
    </row>
    <row r="9" spans="1:11" x14ac:dyDescent="0.3">
      <c r="A9" s="688"/>
      <c r="B9" s="689"/>
      <c r="C9" s="689"/>
      <c r="D9" s="300"/>
      <c r="E9" s="258"/>
      <c r="F9" s="258"/>
      <c r="G9" s="260"/>
      <c r="H9" s="262"/>
      <c r="I9" s="263"/>
      <c r="J9" s="264">
        <f>ROUND(D9*F9*G9,0)</f>
        <v>0</v>
      </c>
      <c r="K9" s="64"/>
    </row>
    <row r="10" spans="1:11" x14ac:dyDescent="0.3">
      <c r="A10" s="688"/>
      <c r="B10" s="689"/>
      <c r="C10" s="689"/>
      <c r="D10" s="300"/>
      <c r="E10" s="258"/>
      <c r="F10" s="258"/>
      <c r="G10" s="260"/>
      <c r="H10" s="262"/>
      <c r="I10" s="263"/>
      <c r="J10" s="264">
        <f t="shared" ref="J10:J23" si="0">ROUND(D10*F10*G10,0)</f>
        <v>0</v>
      </c>
      <c r="K10" s="64"/>
    </row>
    <row r="11" spans="1:11" x14ac:dyDescent="0.3">
      <c r="A11" s="688"/>
      <c r="B11" s="689"/>
      <c r="C11" s="689"/>
      <c r="D11" s="300"/>
      <c r="E11" s="258"/>
      <c r="F11" s="258"/>
      <c r="G11" s="260"/>
      <c r="H11" s="262"/>
      <c r="I11" s="263"/>
      <c r="J11" s="264">
        <f t="shared" si="0"/>
        <v>0</v>
      </c>
      <c r="K11" s="64"/>
    </row>
    <row r="12" spans="1:11" ht="15" customHeight="1" x14ac:dyDescent="0.3">
      <c r="A12" s="688"/>
      <c r="B12" s="689"/>
      <c r="C12" s="689"/>
      <c r="D12" s="300"/>
      <c r="E12" s="258"/>
      <c r="F12" s="258"/>
      <c r="G12" s="260"/>
      <c r="H12" s="262"/>
      <c r="I12" s="263"/>
      <c r="J12" s="264">
        <f t="shared" si="0"/>
        <v>0</v>
      </c>
      <c r="K12" s="64"/>
    </row>
    <row r="13" spans="1:11" ht="15" customHeight="1" x14ac:dyDescent="0.3">
      <c r="A13" s="688"/>
      <c r="B13" s="689"/>
      <c r="C13" s="689"/>
      <c r="D13" s="300"/>
      <c r="E13" s="258"/>
      <c r="F13" s="258"/>
      <c r="G13" s="260"/>
      <c r="H13" s="262"/>
      <c r="I13" s="263"/>
      <c r="J13" s="264">
        <f t="shared" si="0"/>
        <v>0</v>
      </c>
      <c r="K13" s="64"/>
    </row>
    <row r="14" spans="1:11" x14ac:dyDescent="0.3">
      <c r="A14" s="688"/>
      <c r="B14" s="689"/>
      <c r="C14" s="689"/>
      <c r="D14" s="300"/>
      <c r="E14" s="258"/>
      <c r="F14" s="258"/>
      <c r="G14" s="260"/>
      <c r="H14" s="262"/>
      <c r="I14" s="263"/>
      <c r="J14" s="264">
        <f t="shared" si="0"/>
        <v>0</v>
      </c>
      <c r="K14" s="64"/>
    </row>
    <row r="15" spans="1:11" x14ac:dyDescent="0.3">
      <c r="A15" s="688"/>
      <c r="B15" s="689"/>
      <c r="C15" s="689"/>
      <c r="D15" s="300"/>
      <c r="E15" s="258"/>
      <c r="F15" s="258"/>
      <c r="G15" s="260"/>
      <c r="H15" s="262"/>
      <c r="I15" s="263"/>
      <c r="J15" s="264">
        <f t="shared" si="0"/>
        <v>0</v>
      </c>
      <c r="K15" s="64"/>
    </row>
    <row r="16" spans="1:11" x14ac:dyDescent="0.3">
      <c r="A16" s="688"/>
      <c r="B16" s="689"/>
      <c r="C16" s="689"/>
      <c r="D16" s="300"/>
      <c r="E16" s="258"/>
      <c r="F16" s="258"/>
      <c r="G16" s="260"/>
      <c r="H16" s="262"/>
      <c r="I16" s="263"/>
      <c r="J16" s="264">
        <f t="shared" si="0"/>
        <v>0</v>
      </c>
      <c r="K16" s="64"/>
    </row>
    <row r="17" spans="1:11" ht="15" customHeight="1" x14ac:dyDescent="0.3">
      <c r="A17" s="688"/>
      <c r="B17" s="689"/>
      <c r="C17" s="689"/>
      <c r="D17" s="300"/>
      <c r="E17" s="258"/>
      <c r="F17" s="258"/>
      <c r="G17" s="260"/>
      <c r="H17" s="262"/>
      <c r="I17" s="263"/>
      <c r="J17" s="264">
        <f t="shared" si="0"/>
        <v>0</v>
      </c>
      <c r="K17" s="64"/>
    </row>
    <row r="18" spans="1:11" ht="15" customHeight="1" x14ac:dyDescent="0.3">
      <c r="A18" s="688"/>
      <c r="B18" s="689"/>
      <c r="C18" s="689"/>
      <c r="D18" s="300"/>
      <c r="E18" s="258"/>
      <c r="F18" s="258"/>
      <c r="G18" s="260"/>
      <c r="H18" s="262"/>
      <c r="I18" s="263"/>
      <c r="J18" s="264">
        <f t="shared" si="0"/>
        <v>0</v>
      </c>
      <c r="K18" s="64"/>
    </row>
    <row r="19" spans="1:11" x14ac:dyDescent="0.3">
      <c r="A19" s="688"/>
      <c r="B19" s="689"/>
      <c r="C19" s="689"/>
      <c r="D19" s="300"/>
      <c r="E19" s="258"/>
      <c r="F19" s="258"/>
      <c r="G19" s="260"/>
      <c r="H19" s="262"/>
      <c r="I19" s="263"/>
      <c r="J19" s="264">
        <f t="shared" si="0"/>
        <v>0</v>
      </c>
      <c r="K19" s="64"/>
    </row>
    <row r="20" spans="1:11" x14ac:dyDescent="0.3">
      <c r="A20" s="688"/>
      <c r="B20" s="689"/>
      <c r="C20" s="689"/>
      <c r="D20" s="300"/>
      <c r="E20" s="258"/>
      <c r="F20" s="258"/>
      <c r="G20" s="260"/>
      <c r="H20" s="262"/>
      <c r="I20" s="263"/>
      <c r="J20" s="264">
        <f t="shared" si="0"/>
        <v>0</v>
      </c>
      <c r="K20" s="64"/>
    </row>
    <row r="21" spans="1:11" x14ac:dyDescent="0.3">
      <c r="A21" s="688"/>
      <c r="B21" s="689"/>
      <c r="C21" s="689"/>
      <c r="D21" s="300"/>
      <c r="E21" s="258"/>
      <c r="F21" s="258"/>
      <c r="G21" s="260"/>
      <c r="H21" s="262"/>
      <c r="I21" s="263"/>
      <c r="J21" s="264">
        <f t="shared" si="0"/>
        <v>0</v>
      </c>
      <c r="K21" s="64"/>
    </row>
    <row r="22" spans="1:11" ht="15" customHeight="1" x14ac:dyDescent="0.3">
      <c r="A22" s="688"/>
      <c r="B22" s="689"/>
      <c r="C22" s="689"/>
      <c r="D22" s="300"/>
      <c r="E22" s="258"/>
      <c r="F22" s="258"/>
      <c r="G22" s="260"/>
      <c r="H22" s="262"/>
      <c r="I22" s="263"/>
      <c r="J22" s="264">
        <f t="shared" si="0"/>
        <v>0</v>
      </c>
      <c r="K22" s="64"/>
    </row>
    <row r="23" spans="1:11" ht="15" customHeight="1" thickBot="1" x14ac:dyDescent="0.35">
      <c r="A23" s="693"/>
      <c r="B23" s="694"/>
      <c r="C23" s="694"/>
      <c r="D23" s="301"/>
      <c r="E23" s="259"/>
      <c r="F23" s="259"/>
      <c r="G23" s="261"/>
      <c r="H23" s="265"/>
      <c r="I23" s="266"/>
      <c r="J23" s="267">
        <f t="shared" si="0"/>
        <v>0</v>
      </c>
      <c r="K23" s="64"/>
    </row>
    <row r="24" spans="1:11" ht="15" thickTop="1" x14ac:dyDescent="0.3">
      <c r="A24" s="692" t="s">
        <v>196</v>
      </c>
      <c r="B24" s="692"/>
      <c r="C24" s="692"/>
      <c r="D24" s="692"/>
      <c r="E24" s="692"/>
      <c r="F24" s="692"/>
      <c r="G24" s="692"/>
      <c r="H24" s="215">
        <f>ROUND(SUM(H9:H23),0)</f>
        <v>0</v>
      </c>
      <c r="I24" s="215">
        <f>ROUND(SUM(I9:I23),0)</f>
        <v>0</v>
      </c>
      <c r="J24" s="215">
        <f t="shared" ref="J24" si="1">SUM(J9:J23)</f>
        <v>0</v>
      </c>
      <c r="K24" s="64"/>
    </row>
    <row r="25" spans="1:11" x14ac:dyDescent="0.3">
      <c r="A25" s="150"/>
      <c r="B25" s="150"/>
      <c r="C25" s="150"/>
      <c r="D25" s="149"/>
      <c r="E25" s="142"/>
      <c r="F25" s="142"/>
      <c r="G25" s="147"/>
      <c r="H25" s="49"/>
      <c r="I25" s="49"/>
      <c r="J25" s="49"/>
    </row>
    <row r="26" spans="1:11" x14ac:dyDescent="0.3">
      <c r="A26" s="343"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5" t="s">
        <v>169</v>
      </c>
      <c r="C1" s="635"/>
      <c r="D1" s="635"/>
      <c r="E1" s="635"/>
      <c r="F1" s="635"/>
      <c r="G1" s="635"/>
      <c r="H1" s="635"/>
    </row>
    <row r="2" spans="2:9" ht="46.5" customHeight="1" x14ac:dyDescent="0.3">
      <c r="B2" s="700" t="s">
        <v>175</v>
      </c>
      <c r="C2" s="700"/>
      <c r="D2" s="700"/>
      <c r="E2" s="700"/>
      <c r="F2" s="700"/>
      <c r="G2" s="700"/>
      <c r="H2" s="700"/>
      <c r="I2" s="700"/>
    </row>
    <row r="3" spans="2:9" ht="16.5" customHeight="1" x14ac:dyDescent="0.3">
      <c r="B3" s="707" t="s">
        <v>56</v>
      </c>
      <c r="C3" s="706" t="s">
        <v>8</v>
      </c>
      <c r="D3" s="706"/>
      <c r="E3" s="706"/>
      <c r="F3" s="706" t="s">
        <v>33</v>
      </c>
      <c r="G3" s="706"/>
      <c r="H3" s="706"/>
      <c r="I3" s="706" t="s">
        <v>39</v>
      </c>
    </row>
    <row r="4" spans="2:9" ht="14.25" customHeight="1" x14ac:dyDescent="0.3">
      <c r="B4" s="707"/>
      <c r="C4" s="706"/>
      <c r="D4" s="706"/>
      <c r="E4" s="706"/>
      <c r="F4" s="40" t="s">
        <v>54</v>
      </c>
      <c r="G4" s="40" t="s">
        <v>55</v>
      </c>
      <c r="H4" s="40" t="s">
        <v>51</v>
      </c>
      <c r="I4" s="706"/>
    </row>
    <row r="5" spans="2:9" x14ac:dyDescent="0.3">
      <c r="B5" s="61"/>
      <c r="C5" s="708"/>
      <c r="D5" s="708"/>
      <c r="E5" s="708"/>
      <c r="I5" s="47">
        <f t="shared" ref="I5:I6" si="0">SUM(I4:I4)</f>
        <v>0</v>
      </c>
    </row>
    <row r="6" spans="2:9" ht="15" customHeight="1" x14ac:dyDescent="0.6">
      <c r="B6" s="42"/>
      <c r="C6" s="709"/>
      <c r="D6" s="709"/>
      <c r="E6" s="709"/>
      <c r="F6" s="43"/>
      <c r="G6" s="43"/>
      <c r="H6" s="43"/>
      <c r="I6" s="70">
        <f t="shared" si="0"/>
        <v>0</v>
      </c>
    </row>
    <row r="7" spans="2:9" x14ac:dyDescent="0.3">
      <c r="B7" s="42"/>
      <c r="C7" s="42"/>
      <c r="D7" s="42"/>
      <c r="E7" s="42"/>
      <c r="F7" s="42"/>
      <c r="G7" s="710" t="s">
        <v>44</v>
      </c>
      <c r="H7" s="710"/>
      <c r="I7" s="47">
        <f>SUM(I6:I6)</f>
        <v>0</v>
      </c>
    </row>
    <row r="8" spans="2:9" x14ac:dyDescent="0.3">
      <c r="B8" s="42"/>
      <c r="C8" s="42"/>
      <c r="D8" s="42"/>
      <c r="E8" s="42"/>
      <c r="F8" s="42"/>
      <c r="G8" s="118"/>
      <c r="H8" s="118"/>
      <c r="I8" s="47"/>
    </row>
    <row r="9" spans="2:9" x14ac:dyDescent="0.3">
      <c r="B9" s="706" t="s">
        <v>57</v>
      </c>
      <c r="C9" s="706" t="s">
        <v>45</v>
      </c>
      <c r="D9" s="711" t="s">
        <v>33</v>
      </c>
      <c r="E9" s="711"/>
      <c r="F9" s="711"/>
      <c r="G9" s="711"/>
      <c r="H9" s="711"/>
      <c r="I9" s="706" t="s">
        <v>39</v>
      </c>
    </row>
    <row r="10" spans="2:9" x14ac:dyDescent="0.3">
      <c r="B10" s="706"/>
      <c r="C10" s="706"/>
      <c r="D10" s="125" t="s">
        <v>46</v>
      </c>
      <c r="E10" s="125" t="s">
        <v>47</v>
      </c>
      <c r="F10" s="125" t="s">
        <v>48</v>
      </c>
      <c r="G10" s="125" t="s">
        <v>49</v>
      </c>
      <c r="H10" s="125" t="s">
        <v>50</v>
      </c>
      <c r="I10" s="706"/>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10" t="s">
        <v>44</v>
      </c>
      <c r="H13" s="710"/>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4" t="s">
        <v>41</v>
      </c>
      <c r="H16" s="714"/>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2"/>
      <c r="C25" s="636"/>
      <c r="D25" s="636"/>
      <c r="E25" s="636"/>
      <c r="F25" s="636"/>
      <c r="G25" s="636"/>
      <c r="H25" s="636"/>
      <c r="I25" s="713"/>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5" t="s">
        <v>193</v>
      </c>
      <c r="H36" s="705"/>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5" t="s">
        <v>169</v>
      </c>
      <c r="B1" s="635"/>
      <c r="C1" s="635"/>
      <c r="D1" s="635"/>
      <c r="E1" s="635"/>
      <c r="F1" s="635"/>
      <c r="G1" s="635"/>
    </row>
    <row r="2" spans="1:7" ht="63" customHeight="1" x14ac:dyDescent="0.3">
      <c r="A2" s="700" t="s">
        <v>180</v>
      </c>
      <c r="B2" s="700"/>
      <c r="C2" s="700"/>
      <c r="D2" s="700"/>
      <c r="E2" s="700"/>
      <c r="F2" s="700"/>
      <c r="G2" s="700"/>
    </row>
    <row r="3" spans="1:7" ht="25.5" customHeight="1" x14ac:dyDescent="0.3">
      <c r="A3" s="715" t="s">
        <v>22</v>
      </c>
      <c r="B3" s="715"/>
      <c r="C3" s="715" t="s">
        <v>60</v>
      </c>
      <c r="D3" s="715"/>
      <c r="E3" s="715"/>
      <c r="F3" s="715"/>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10" t="s">
        <v>44</v>
      </c>
      <c r="F6" s="710"/>
      <c r="G6" s="47">
        <f>SUM(G4:G5)</f>
        <v>0</v>
      </c>
    </row>
    <row r="9" spans="1:7" x14ac:dyDescent="0.3">
      <c r="E9" s="714" t="s">
        <v>41</v>
      </c>
      <c r="F9" s="714"/>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5" t="s">
        <v>63</v>
      </c>
      <c r="F36" s="705"/>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5" t="s">
        <v>169</v>
      </c>
      <c r="C1" s="635"/>
      <c r="D1" s="635"/>
      <c r="E1" s="635"/>
      <c r="F1" s="635"/>
      <c r="G1" s="635"/>
      <c r="H1" s="635"/>
    </row>
    <row r="2" spans="2:8" ht="67.5" customHeight="1" x14ac:dyDescent="0.25">
      <c r="B2" s="493" t="s">
        <v>176</v>
      </c>
      <c r="C2" s="493"/>
      <c r="D2" s="493"/>
      <c r="E2" s="493"/>
      <c r="F2" s="493"/>
      <c r="G2" s="493"/>
      <c r="H2" s="493"/>
    </row>
    <row r="4" spans="2:8" x14ac:dyDescent="0.25">
      <c r="B4" s="707" t="s">
        <v>64</v>
      </c>
      <c r="C4" s="707"/>
      <c r="D4" s="707" t="s">
        <v>33</v>
      </c>
      <c r="E4" s="707"/>
      <c r="F4" s="707"/>
      <c r="G4" s="707"/>
      <c r="H4" s="707" t="s">
        <v>39</v>
      </c>
    </row>
    <row r="5" spans="2:8" x14ac:dyDescent="0.25">
      <c r="B5" s="707"/>
      <c r="C5" s="707"/>
      <c r="D5" s="113" t="s">
        <v>49</v>
      </c>
      <c r="E5" s="113" t="s">
        <v>48</v>
      </c>
      <c r="F5" s="113" t="s">
        <v>39</v>
      </c>
      <c r="G5" s="113" t="s">
        <v>38</v>
      </c>
      <c r="H5" s="707"/>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10" t="s">
        <v>44</v>
      </c>
      <c r="G9" s="710"/>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4" t="s">
        <v>41</v>
      </c>
      <c r="G13" s="714"/>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5" t="s">
        <v>169</v>
      </c>
      <c r="B1" s="635"/>
      <c r="C1" s="635"/>
      <c r="D1" s="635"/>
      <c r="E1" s="635"/>
      <c r="F1" s="635"/>
      <c r="G1" s="635"/>
    </row>
    <row r="2" spans="1:7" ht="53.25" customHeight="1" x14ac:dyDescent="0.3">
      <c r="A2" s="700" t="s">
        <v>177</v>
      </c>
      <c r="B2" s="700"/>
      <c r="C2" s="700"/>
      <c r="D2" s="700"/>
      <c r="E2" s="700"/>
      <c r="F2" s="700"/>
      <c r="G2" s="700"/>
    </row>
    <row r="3" spans="1:7" x14ac:dyDescent="0.3">
      <c r="A3" s="715" t="s">
        <v>22</v>
      </c>
      <c r="B3" s="715"/>
      <c r="C3" s="715" t="s">
        <v>60</v>
      </c>
      <c r="D3" s="715"/>
      <c r="E3" s="715"/>
      <c r="F3" s="715"/>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10" t="s">
        <v>44</v>
      </c>
      <c r="F6" s="710"/>
      <c r="G6" s="47">
        <f>SUM(G4:G5)</f>
        <v>0</v>
      </c>
    </row>
    <row r="8" spans="1:7" ht="18" x14ac:dyDescent="0.6">
      <c r="G8" s="70">
        <f>G7</f>
        <v>0</v>
      </c>
    </row>
    <row r="9" spans="1:7" x14ac:dyDescent="0.3">
      <c r="E9" s="714" t="s">
        <v>41</v>
      </c>
      <c r="F9" s="714"/>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5" t="s">
        <v>70</v>
      </c>
      <c r="F35" s="705"/>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5" t="s">
        <v>169</v>
      </c>
      <c r="B1" s="635"/>
      <c r="C1" s="635"/>
      <c r="D1" s="635"/>
      <c r="E1" s="635"/>
      <c r="F1" s="635"/>
      <c r="G1" s="635"/>
    </row>
    <row r="2" spans="1:7" ht="41.25" customHeight="1" x14ac:dyDescent="0.3">
      <c r="A2" s="493" t="s">
        <v>178</v>
      </c>
      <c r="B2" s="493"/>
      <c r="C2" s="493"/>
      <c r="D2" s="493"/>
      <c r="E2" s="493"/>
      <c r="F2" s="493"/>
      <c r="G2" s="493"/>
    </row>
    <row r="3" spans="1:7" ht="7.5" customHeight="1" x14ac:dyDescent="0.3">
      <c r="A3" s="14"/>
      <c r="B3" s="14"/>
      <c r="C3" s="14"/>
      <c r="D3" s="14"/>
      <c r="E3" s="14"/>
      <c r="F3" s="14"/>
      <c r="G3" s="14"/>
    </row>
    <row r="4" spans="1:7" x14ac:dyDescent="0.3">
      <c r="A4" s="707" t="s">
        <v>64</v>
      </c>
      <c r="B4" s="707"/>
      <c r="C4" s="707" t="s">
        <v>33</v>
      </c>
      <c r="D4" s="707"/>
      <c r="E4" s="707"/>
      <c r="F4" s="707"/>
      <c r="G4" s="707" t="s">
        <v>39</v>
      </c>
    </row>
    <row r="5" spans="1:7" x14ac:dyDescent="0.3">
      <c r="A5" s="707"/>
      <c r="B5" s="707"/>
      <c r="C5" s="113" t="s">
        <v>49</v>
      </c>
      <c r="D5" s="113" t="s">
        <v>48</v>
      </c>
      <c r="E5" s="113" t="s">
        <v>39</v>
      </c>
      <c r="F5" s="113" t="s">
        <v>38</v>
      </c>
      <c r="G5" s="707"/>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10" t="s">
        <v>44</v>
      </c>
      <c r="F9" s="710"/>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4" t="s">
        <v>41</v>
      </c>
      <c r="F12" s="714"/>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5" t="s">
        <v>94</v>
      </c>
      <c r="E37" s="705"/>
      <c r="F37" s="705"/>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5" t="s">
        <v>169</v>
      </c>
      <c r="B1" s="635"/>
      <c r="C1" s="635"/>
      <c r="D1" s="635"/>
      <c r="E1" s="635"/>
      <c r="F1" s="635"/>
      <c r="G1" s="635"/>
    </row>
    <row r="2" spans="1:7" ht="42" customHeight="1" x14ac:dyDescent="0.3">
      <c r="A2" s="493" t="s">
        <v>179</v>
      </c>
      <c r="B2" s="493"/>
      <c r="C2" s="493"/>
      <c r="D2" s="493"/>
      <c r="E2" s="493"/>
      <c r="F2" s="493"/>
      <c r="G2" s="493"/>
    </row>
    <row r="3" spans="1:7" x14ac:dyDescent="0.3">
      <c r="A3" s="14"/>
      <c r="B3" s="14"/>
      <c r="C3" s="14"/>
      <c r="D3" s="14"/>
      <c r="E3" s="14"/>
      <c r="F3" s="14"/>
      <c r="G3" s="14"/>
    </row>
    <row r="4" spans="1:7" x14ac:dyDescent="0.3">
      <c r="A4" s="707" t="s">
        <v>64</v>
      </c>
      <c r="B4" s="707"/>
      <c r="C4" s="707" t="s">
        <v>33</v>
      </c>
      <c r="D4" s="707"/>
      <c r="E4" s="707"/>
      <c r="F4" s="707"/>
      <c r="G4" s="707" t="s">
        <v>39</v>
      </c>
    </row>
    <row r="5" spans="1:7" x14ac:dyDescent="0.3">
      <c r="A5" s="707"/>
      <c r="B5" s="707"/>
      <c r="C5" s="113" t="s">
        <v>49</v>
      </c>
      <c r="D5" s="113" t="s">
        <v>48</v>
      </c>
      <c r="E5" s="113" t="s">
        <v>39</v>
      </c>
      <c r="F5" s="113" t="s">
        <v>38</v>
      </c>
      <c r="G5" s="707"/>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10" t="s">
        <v>44</v>
      </c>
      <c r="F9" s="710"/>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4" t="s">
        <v>41</v>
      </c>
      <c r="F12" s="714"/>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5" t="s">
        <v>75</v>
      </c>
      <c r="E38" s="705"/>
      <c r="F38" s="705"/>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5" t="s">
        <v>169</v>
      </c>
      <c r="C1" s="635"/>
      <c r="D1" s="635"/>
      <c r="E1" s="635"/>
      <c r="F1" s="635"/>
      <c r="G1" s="635"/>
      <c r="H1" s="635"/>
    </row>
    <row r="2" spans="2:8" ht="54.75" customHeight="1" x14ac:dyDescent="0.3">
      <c r="B2" s="636" t="s">
        <v>171</v>
      </c>
      <c r="C2" s="636"/>
      <c r="D2" s="636"/>
      <c r="E2" s="636"/>
      <c r="F2" s="636"/>
      <c r="G2" s="636"/>
      <c r="H2" s="636"/>
    </row>
    <row r="3" spans="2:8" ht="8.25" customHeight="1" x14ac:dyDescent="0.3">
      <c r="B3" s="14"/>
      <c r="C3" s="14"/>
      <c r="D3" s="14"/>
      <c r="E3" s="14"/>
      <c r="F3" s="14"/>
      <c r="G3" s="14"/>
      <c r="H3" s="14"/>
    </row>
    <row r="4" spans="2:8" x14ac:dyDescent="0.3">
      <c r="B4" s="707" t="s">
        <v>34</v>
      </c>
      <c r="C4" s="707" t="s">
        <v>35</v>
      </c>
      <c r="D4" s="707" t="s">
        <v>33</v>
      </c>
      <c r="E4" s="707"/>
      <c r="F4" s="707"/>
      <c r="G4" s="707"/>
      <c r="H4" s="707" t="s">
        <v>39</v>
      </c>
    </row>
    <row r="5" spans="2:8" x14ac:dyDescent="0.3">
      <c r="B5" s="707"/>
      <c r="C5" s="707"/>
      <c r="D5" s="16" t="s">
        <v>36</v>
      </c>
      <c r="E5" s="16" t="s">
        <v>40</v>
      </c>
      <c r="F5" s="113" t="s">
        <v>37</v>
      </c>
      <c r="G5" s="113" t="s">
        <v>38</v>
      </c>
      <c r="H5" s="707"/>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4" t="s">
        <v>41</v>
      </c>
      <c r="G11" s="714"/>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2"/>
      <c r="C21" s="636"/>
      <c r="D21" s="636"/>
      <c r="E21" s="636"/>
      <c r="F21" s="636"/>
      <c r="G21" s="636"/>
      <c r="H21" s="713"/>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6" t="s">
        <v>42</v>
      </c>
      <c r="G25" s="716"/>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7" t="s">
        <v>41</v>
      </c>
      <c r="G30" s="717"/>
      <c r="H30" s="134">
        <v>0</v>
      </c>
    </row>
    <row r="31" spans="2:8" x14ac:dyDescent="0.3">
      <c r="H31" s="50"/>
    </row>
    <row r="32" spans="2:8" x14ac:dyDescent="0.3">
      <c r="H32" s="50"/>
    </row>
    <row r="33" spans="5:8" x14ac:dyDescent="0.3">
      <c r="E33" s="705" t="s">
        <v>76</v>
      </c>
      <c r="F33" s="705"/>
      <c r="G33" s="705"/>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4" t="s">
        <v>188</v>
      </c>
      <c r="C1" s="484"/>
      <c r="D1" s="484"/>
      <c r="E1" s="484"/>
      <c r="F1" s="484"/>
      <c r="G1" s="484"/>
      <c r="H1" s="484"/>
    </row>
    <row r="2" spans="2:24" ht="13.5" customHeight="1" x14ac:dyDescent="0.25">
      <c r="B2" s="63"/>
      <c r="C2" s="487" t="s">
        <v>191</v>
      </c>
      <c r="D2" s="487"/>
      <c r="E2" s="487"/>
      <c r="F2" s="487"/>
      <c r="G2" s="487"/>
      <c r="H2" s="487"/>
      <c r="I2" s="487"/>
      <c r="J2" s="487"/>
      <c r="K2" s="487"/>
    </row>
    <row r="3" spans="2:24" ht="6.75" customHeight="1" x14ac:dyDescent="0.25">
      <c r="B3" s="63"/>
      <c r="C3" s="63"/>
      <c r="D3" s="63"/>
      <c r="E3" s="63"/>
      <c r="F3" s="63"/>
      <c r="G3" s="63"/>
      <c r="H3" s="63"/>
      <c r="I3" s="63"/>
      <c r="J3" s="63"/>
      <c r="K3" s="63"/>
    </row>
    <row r="4" spans="2:24" ht="45.75" customHeight="1" x14ac:dyDescent="0.25">
      <c r="B4" s="85" t="s">
        <v>95</v>
      </c>
      <c r="C4" s="86"/>
      <c r="D4" s="86"/>
      <c r="E4" s="488" t="s">
        <v>155</v>
      </c>
      <c r="F4" s="488"/>
      <c r="G4" s="488"/>
      <c r="H4" s="488"/>
      <c r="I4" s="488"/>
      <c r="J4" s="488"/>
      <c r="K4" s="489"/>
      <c r="L4" s="14"/>
    </row>
    <row r="5" spans="2:24" ht="15" customHeight="1" x14ac:dyDescent="0.25">
      <c r="B5" s="87"/>
      <c r="C5" s="88"/>
      <c r="D5" s="88"/>
      <c r="E5" s="485" t="s">
        <v>103</v>
      </c>
      <c r="F5" s="485"/>
      <c r="G5" s="485"/>
      <c r="H5" s="485"/>
      <c r="I5" s="485"/>
      <c r="J5" s="485"/>
      <c r="K5" s="486"/>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8" t="s">
        <v>157</v>
      </c>
      <c r="C7" s="478"/>
      <c r="D7" s="478"/>
      <c r="E7" s="478"/>
      <c r="F7" s="478"/>
      <c r="G7" s="478"/>
      <c r="H7" s="478"/>
      <c r="I7" s="478"/>
      <c r="J7" s="478"/>
      <c r="K7" s="478"/>
      <c r="L7" s="14"/>
      <c r="N7" s="14"/>
      <c r="O7" s="453"/>
      <c r="P7" s="453"/>
      <c r="Q7" s="453"/>
      <c r="R7" s="453"/>
      <c r="S7" s="453"/>
      <c r="T7" s="453"/>
      <c r="U7" s="453"/>
      <c r="V7" s="453"/>
      <c r="W7" s="453"/>
      <c r="X7" s="453"/>
    </row>
    <row r="8" spans="2:24" ht="18" customHeight="1" x14ac:dyDescent="0.25">
      <c r="B8" s="63"/>
      <c r="C8" s="91" t="s">
        <v>107</v>
      </c>
      <c r="D8" s="478" t="s">
        <v>189</v>
      </c>
      <c r="E8" s="478"/>
      <c r="F8" s="478"/>
      <c r="G8" s="478"/>
      <c r="H8" s="478"/>
      <c r="I8" s="478"/>
      <c r="J8" s="478"/>
      <c r="K8" s="478"/>
      <c r="L8" s="14"/>
      <c r="N8" s="60"/>
      <c r="O8" s="490"/>
      <c r="P8" s="490"/>
      <c r="Q8" s="490"/>
      <c r="R8" s="490"/>
      <c r="S8" s="490"/>
      <c r="T8" s="490"/>
      <c r="U8" s="490"/>
      <c r="V8" s="490"/>
      <c r="W8" s="490"/>
      <c r="X8" s="490"/>
    </row>
    <row r="9" spans="2:24" ht="17.25" customHeight="1" x14ac:dyDescent="0.25">
      <c r="B9" s="63"/>
      <c r="C9" s="91" t="s">
        <v>108</v>
      </c>
      <c r="D9" s="478" t="s">
        <v>110</v>
      </c>
      <c r="E9" s="478"/>
      <c r="F9" s="478"/>
      <c r="G9" s="478"/>
      <c r="H9" s="478"/>
      <c r="I9" s="478"/>
      <c r="J9" s="478"/>
      <c r="K9" s="478"/>
      <c r="L9" s="14"/>
      <c r="N9" s="71"/>
      <c r="O9" s="493"/>
      <c r="P9" s="493"/>
      <c r="Q9" s="493"/>
      <c r="R9" s="493"/>
      <c r="S9" s="493"/>
      <c r="T9" s="493"/>
      <c r="U9" s="493"/>
      <c r="V9" s="493"/>
      <c r="W9" s="493"/>
      <c r="X9" s="493"/>
    </row>
    <row r="10" spans="2:24" ht="14.25" customHeight="1" x14ac:dyDescent="0.25">
      <c r="B10" s="90"/>
      <c r="C10" s="91" t="s">
        <v>109</v>
      </c>
      <c r="D10" s="479" t="s">
        <v>183</v>
      </c>
      <c r="E10" s="479"/>
      <c r="F10" s="479"/>
      <c r="G10" s="479"/>
      <c r="H10" s="479"/>
      <c r="I10" s="479"/>
      <c r="J10" s="479"/>
      <c r="K10" s="479"/>
      <c r="L10" s="14"/>
      <c r="N10" s="498"/>
      <c r="O10" s="498"/>
      <c r="P10" s="498"/>
      <c r="Q10" s="498"/>
      <c r="R10" s="498"/>
      <c r="S10" s="498"/>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8" t="s">
        <v>112</v>
      </c>
      <c r="F12" s="488"/>
      <c r="G12" s="488"/>
      <c r="H12" s="488"/>
      <c r="I12" s="488"/>
      <c r="J12" s="488"/>
      <c r="K12" s="489"/>
      <c r="L12" s="14"/>
    </row>
    <row r="13" spans="2:24" ht="13.5" customHeight="1" x14ac:dyDescent="0.25">
      <c r="B13" s="94"/>
      <c r="C13" s="95"/>
      <c r="D13" s="90"/>
      <c r="E13" s="491" t="s">
        <v>102</v>
      </c>
      <c r="F13" s="491"/>
      <c r="G13" s="491"/>
      <c r="H13" s="491"/>
      <c r="I13" s="491"/>
      <c r="J13" s="491"/>
      <c r="K13" s="492"/>
      <c r="L13" s="14"/>
    </row>
    <row r="14" spans="2:24" ht="48.75" customHeight="1" x14ac:dyDescent="0.25">
      <c r="B14" s="96" t="s">
        <v>97</v>
      </c>
      <c r="C14" s="90"/>
      <c r="D14" s="90"/>
      <c r="E14" s="494" t="s">
        <v>158</v>
      </c>
      <c r="F14" s="494"/>
      <c r="G14" s="494"/>
      <c r="H14" s="494"/>
      <c r="I14" s="494"/>
      <c r="J14" s="494"/>
      <c r="K14" s="495"/>
      <c r="L14" s="14"/>
    </row>
    <row r="15" spans="2:24" ht="18" customHeight="1" x14ac:dyDescent="0.25">
      <c r="B15" s="97"/>
      <c r="C15" s="88"/>
      <c r="D15" s="88"/>
      <c r="E15" s="485" t="s">
        <v>106</v>
      </c>
      <c r="F15" s="496"/>
      <c r="G15" s="496"/>
      <c r="H15" s="496"/>
      <c r="I15" s="496"/>
      <c r="J15" s="496"/>
      <c r="K15" s="497"/>
      <c r="L15" s="14"/>
      <c r="O15" s="498"/>
      <c r="P15" s="498"/>
      <c r="Q15" s="498"/>
      <c r="R15" s="498"/>
      <c r="S15" s="498"/>
      <c r="T15" s="498"/>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8" t="s">
        <v>190</v>
      </c>
      <c r="F17" s="488"/>
      <c r="G17" s="488"/>
      <c r="H17" s="488"/>
      <c r="I17" s="488"/>
      <c r="J17" s="488"/>
      <c r="K17" s="489"/>
      <c r="L17" s="14"/>
    </row>
    <row r="18" spans="2:12" ht="27" customHeight="1" x14ac:dyDescent="0.25">
      <c r="B18" s="97"/>
      <c r="C18" s="88"/>
      <c r="D18" s="88"/>
      <c r="E18" s="485" t="s">
        <v>111</v>
      </c>
      <c r="F18" s="485"/>
      <c r="G18" s="485"/>
      <c r="H18" s="485"/>
      <c r="I18" s="485"/>
      <c r="J18" s="485"/>
      <c r="K18" s="486"/>
    </row>
    <row r="19" spans="2:12" ht="6" customHeight="1" x14ac:dyDescent="0.25">
      <c r="B19" s="63"/>
      <c r="C19" s="63"/>
      <c r="D19" s="63"/>
      <c r="E19" s="63"/>
      <c r="F19" s="63"/>
      <c r="G19" s="63"/>
      <c r="H19" s="63"/>
      <c r="I19" s="63"/>
      <c r="J19" s="63"/>
      <c r="K19" s="63"/>
    </row>
    <row r="20" spans="2:12" x14ac:dyDescent="0.25">
      <c r="B20" s="460" t="s">
        <v>100</v>
      </c>
      <c r="C20" s="463"/>
      <c r="D20" s="86"/>
      <c r="E20" s="98" t="s">
        <v>105</v>
      </c>
      <c r="F20" s="86"/>
      <c r="G20" s="86"/>
      <c r="H20" s="86"/>
      <c r="I20" s="86"/>
      <c r="J20" s="86"/>
      <c r="K20" s="99"/>
    </row>
    <row r="21" spans="2:12" ht="15" customHeight="1" x14ac:dyDescent="0.25">
      <c r="B21" s="461"/>
      <c r="C21" s="464"/>
      <c r="D21" s="90"/>
      <c r="E21" s="100"/>
      <c r="F21" s="456" t="s">
        <v>99</v>
      </c>
      <c r="G21" s="456"/>
      <c r="H21" s="456"/>
      <c r="I21" s="456"/>
      <c r="J21" s="456"/>
      <c r="K21" s="457"/>
    </row>
    <row r="22" spans="2:12" ht="14.25" customHeight="1" x14ac:dyDescent="0.25">
      <c r="B22" s="461"/>
      <c r="C22" s="464"/>
      <c r="D22" s="90"/>
      <c r="E22" s="100"/>
      <c r="F22" s="454" t="s">
        <v>159</v>
      </c>
      <c r="G22" s="454"/>
      <c r="H22" s="454"/>
      <c r="I22" s="454"/>
      <c r="J22" s="454"/>
      <c r="K22" s="455"/>
    </row>
    <row r="23" spans="2:12" ht="12.75" customHeight="1" x14ac:dyDescent="0.25">
      <c r="B23" s="462"/>
      <c r="C23" s="465"/>
      <c r="D23" s="88"/>
      <c r="E23" s="344"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6" t="s">
        <v>194</v>
      </c>
      <c r="F25" s="466"/>
      <c r="G25" s="466"/>
      <c r="H25" s="466"/>
      <c r="I25" s="466"/>
      <c r="J25" s="466"/>
      <c r="K25" s="467"/>
    </row>
    <row r="26" spans="2:12" ht="33" customHeight="1" thickBot="1" x14ac:dyDescent="0.3">
      <c r="B26" s="63"/>
      <c r="C26" s="63"/>
      <c r="D26" s="63"/>
      <c r="E26" s="63"/>
      <c r="F26" s="63"/>
      <c r="G26" s="63"/>
      <c r="H26" s="63"/>
      <c r="I26" s="63"/>
      <c r="J26" s="63"/>
      <c r="K26" s="63"/>
    </row>
    <row r="27" spans="2:12" ht="15.75" customHeight="1" thickTop="1" x14ac:dyDescent="0.25">
      <c r="B27" s="458" t="s">
        <v>104</v>
      </c>
      <c r="C27" s="458"/>
      <c r="D27" s="458"/>
      <c r="E27" s="458"/>
      <c r="F27" s="459"/>
      <c r="G27" s="468" t="s">
        <v>301</v>
      </c>
      <c r="H27" s="469"/>
      <c r="I27" s="472" t="s">
        <v>299</v>
      </c>
      <c r="J27" s="472"/>
      <c r="K27" s="473"/>
    </row>
    <row r="28" spans="2:12" x14ac:dyDescent="0.25">
      <c r="B28" s="458"/>
      <c r="C28" s="458"/>
      <c r="D28" s="458"/>
      <c r="E28" s="458"/>
      <c r="F28" s="459"/>
      <c r="G28" s="470" t="s">
        <v>296</v>
      </c>
      <c r="H28" s="471"/>
      <c r="I28" s="474" t="s">
        <v>299</v>
      </c>
      <c r="J28" s="474"/>
      <c r="K28" s="475"/>
    </row>
    <row r="29" spans="2:12" ht="12.75" customHeight="1" x14ac:dyDescent="0.25">
      <c r="B29" s="458"/>
      <c r="C29" s="458"/>
      <c r="D29" s="458"/>
      <c r="E29" s="458"/>
      <c r="F29" s="459"/>
      <c r="G29" s="470" t="s">
        <v>298</v>
      </c>
      <c r="H29" s="471"/>
      <c r="I29" s="476" t="s">
        <v>300</v>
      </c>
      <c r="J29" s="476"/>
      <c r="K29" s="477"/>
    </row>
    <row r="30" spans="2:12" ht="17.25" customHeight="1" thickBot="1" x14ac:dyDescent="0.3">
      <c r="B30" s="458"/>
      <c r="C30" s="458"/>
      <c r="D30" s="458"/>
      <c r="E30" s="458"/>
      <c r="F30" s="459"/>
      <c r="G30" s="480" t="s">
        <v>297</v>
      </c>
      <c r="H30" s="481"/>
      <c r="I30" s="482" t="s">
        <v>299</v>
      </c>
      <c r="J30" s="482"/>
      <c r="K30" s="483"/>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3"/>
      <c r="P38" s="453"/>
      <c r="Q38" s="453"/>
      <c r="R38" s="453"/>
      <c r="S38" s="453"/>
    </row>
    <row r="39" spans="15:19" x14ac:dyDescent="0.25">
      <c r="O39" s="453"/>
      <c r="P39" s="453"/>
      <c r="Q39" s="453"/>
      <c r="R39" s="453"/>
      <c r="S39" s="453"/>
    </row>
    <row r="40" spans="15:19" x14ac:dyDescent="0.25">
      <c r="O40" s="453"/>
      <c r="P40" s="453"/>
      <c r="Q40" s="453"/>
      <c r="R40" s="453"/>
      <c r="S40" s="453"/>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5" t="s">
        <v>169</v>
      </c>
      <c r="B1" s="635"/>
      <c r="C1" s="635"/>
      <c r="D1" s="635"/>
      <c r="E1" s="635"/>
      <c r="F1" s="635"/>
      <c r="G1" s="635"/>
    </row>
    <row r="2" spans="1:7" ht="42" customHeight="1" x14ac:dyDescent="0.3">
      <c r="A2" s="493" t="s">
        <v>172</v>
      </c>
      <c r="B2" s="493"/>
      <c r="C2" s="493"/>
      <c r="D2" s="493"/>
      <c r="E2" s="493"/>
      <c r="F2" s="493"/>
      <c r="G2" s="493"/>
    </row>
    <row r="3" spans="1:7" x14ac:dyDescent="0.3">
      <c r="A3" s="14"/>
      <c r="B3" s="14"/>
      <c r="C3" s="14"/>
      <c r="D3" s="14"/>
      <c r="E3" s="14"/>
      <c r="F3" s="14"/>
      <c r="G3" s="14"/>
    </row>
    <row r="4" spans="1:7" ht="15" customHeight="1" x14ac:dyDescent="0.3">
      <c r="A4" s="707" t="s">
        <v>64</v>
      </c>
      <c r="B4" s="707"/>
      <c r="C4" s="707" t="s">
        <v>33</v>
      </c>
      <c r="D4" s="707"/>
      <c r="E4" s="707"/>
      <c r="F4" s="707"/>
      <c r="G4" s="718" t="s">
        <v>39</v>
      </c>
    </row>
    <row r="5" spans="1:7" x14ac:dyDescent="0.3">
      <c r="A5" s="707"/>
      <c r="B5" s="707"/>
      <c r="C5" s="113" t="s">
        <v>49</v>
      </c>
      <c r="D5" s="113" t="s">
        <v>48</v>
      </c>
      <c r="E5" s="113" t="s">
        <v>39</v>
      </c>
      <c r="F5" s="113" t="s">
        <v>38</v>
      </c>
      <c r="G5" s="719"/>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4" t="s">
        <v>41</v>
      </c>
      <c r="F13" s="714"/>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5" t="s">
        <v>80</v>
      </c>
      <c r="E37" s="705"/>
      <c r="F37" s="705"/>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2" customFormat="1" x14ac:dyDescent="0.3">
      <c r="B1" s="382" t="str">
        <f>'Section C2 - Fringe Benefits'!B1</f>
        <v xml:space="preserve">Implementing Agency Name: </v>
      </c>
      <c r="I1" s="382" t="str">
        <f>'Section C6 - Contractual'!I1</f>
        <v xml:space="preserve">Grant #: </v>
      </c>
    </row>
    <row r="2" spans="1:11" ht="21.75" customHeight="1" x14ac:dyDescent="0.3">
      <c r="B2" s="635" t="s">
        <v>169</v>
      </c>
      <c r="C2" s="635"/>
      <c r="D2" s="635"/>
      <c r="E2" s="635"/>
      <c r="F2" s="635"/>
      <c r="G2" s="635"/>
      <c r="H2" s="635"/>
      <c r="I2" s="635"/>
      <c r="J2" s="635"/>
    </row>
    <row r="3" spans="1:11" ht="69.75" customHeight="1" x14ac:dyDescent="0.3">
      <c r="B3" s="700" t="s">
        <v>283</v>
      </c>
      <c r="C3" s="700"/>
      <c r="D3" s="700"/>
      <c r="E3" s="700"/>
      <c r="F3" s="700"/>
      <c r="G3" s="700"/>
      <c r="H3" s="700"/>
      <c r="I3" s="700"/>
      <c r="J3" s="700"/>
    </row>
    <row r="4" spans="1:11" ht="15" customHeight="1" x14ac:dyDescent="0.3">
      <c r="B4" s="642" t="s">
        <v>64</v>
      </c>
      <c r="C4" s="657"/>
      <c r="D4" s="657"/>
      <c r="E4" s="657"/>
      <c r="F4" s="657" t="s">
        <v>33</v>
      </c>
      <c r="G4" s="644"/>
      <c r="H4" s="642" t="s">
        <v>206</v>
      </c>
      <c r="I4" s="644" t="s">
        <v>207</v>
      </c>
      <c r="J4" s="646" t="s">
        <v>195</v>
      </c>
    </row>
    <row r="5" spans="1:11" ht="15" customHeight="1" x14ac:dyDescent="0.3">
      <c r="B5" s="671"/>
      <c r="C5" s="661"/>
      <c r="D5" s="661"/>
      <c r="E5" s="661"/>
      <c r="F5" s="152" t="s">
        <v>81</v>
      </c>
      <c r="G5" s="154" t="s">
        <v>82</v>
      </c>
      <c r="H5" s="671"/>
      <c r="I5" s="673"/>
      <c r="J5" s="676"/>
    </row>
    <row r="6" spans="1:11" ht="33.75" customHeight="1" x14ac:dyDescent="0.3">
      <c r="B6" s="721"/>
      <c r="C6" s="722"/>
      <c r="D6" s="722"/>
      <c r="E6" s="722"/>
      <c r="F6" s="268"/>
      <c r="G6" s="269"/>
      <c r="H6" s="270"/>
      <c r="I6" s="271"/>
      <c r="J6" s="272">
        <f>ROUND(F6*G6,0)</f>
        <v>0</v>
      </c>
    </row>
    <row r="7" spans="1:11" x14ac:dyDescent="0.3">
      <c r="B7" s="6"/>
      <c r="C7" s="6"/>
      <c r="D7" s="6"/>
      <c r="E7" s="6"/>
      <c r="F7" s="710"/>
      <c r="G7" s="710"/>
      <c r="H7" s="141"/>
      <c r="I7" s="141"/>
      <c r="J7" s="47"/>
    </row>
    <row r="8" spans="1:11" s="321" customFormat="1" x14ac:dyDescent="0.3">
      <c r="B8" s="6" t="s">
        <v>290</v>
      </c>
      <c r="C8" s="6"/>
      <c r="D8" s="6"/>
      <c r="E8" s="6"/>
      <c r="F8" s="322"/>
      <c r="G8" s="322"/>
      <c r="H8" s="322"/>
      <c r="I8" s="322"/>
      <c r="J8" s="47"/>
    </row>
    <row r="9" spans="1:11" s="279" customFormat="1" x14ac:dyDescent="0.3">
      <c r="B9" s="6"/>
      <c r="C9" s="6"/>
      <c r="D9" s="6"/>
      <c r="E9" s="6"/>
      <c r="F9" s="280"/>
      <c r="G9" s="280"/>
      <c r="H9" s="280"/>
      <c r="I9" s="280"/>
      <c r="J9" s="47"/>
    </row>
    <row r="10" spans="1:11" s="279" customFormat="1" x14ac:dyDescent="0.3">
      <c r="B10" s="6"/>
      <c r="C10" s="6"/>
      <c r="D10" s="6"/>
      <c r="E10" s="6"/>
      <c r="F10" s="280"/>
      <c r="G10" s="280"/>
      <c r="H10" s="280"/>
      <c r="I10" s="280"/>
      <c r="J10" s="47"/>
    </row>
    <row r="11" spans="1:11" s="279" customFormat="1" x14ac:dyDescent="0.3">
      <c r="B11" s="6"/>
      <c r="C11" s="6"/>
      <c r="D11" s="6"/>
      <c r="E11" s="6"/>
      <c r="F11" s="280"/>
      <c r="G11" s="280"/>
      <c r="H11" s="280"/>
      <c r="I11" s="280"/>
      <c r="J11" s="47"/>
    </row>
    <row r="12" spans="1:11" s="279" customFormat="1" ht="106.5" customHeight="1" x14ac:dyDescent="0.3">
      <c r="A12" s="278"/>
      <c r="B12" s="720" t="s">
        <v>264</v>
      </c>
      <c r="C12" s="720"/>
      <c r="D12" s="720"/>
      <c r="E12" s="720"/>
      <c r="F12" s="720"/>
      <c r="G12" s="720"/>
      <c r="H12" s="720"/>
      <c r="I12" s="720"/>
      <c r="J12" s="720"/>
    </row>
    <row r="13" spans="1:11" s="279" customFormat="1" x14ac:dyDescent="0.3">
      <c r="A13" s="7"/>
      <c r="B13" s="9"/>
      <c r="C13" s="9"/>
      <c r="D13" s="9"/>
      <c r="E13" s="9"/>
      <c r="F13" s="9"/>
      <c r="G13" s="9"/>
      <c r="H13" s="9"/>
      <c r="I13" s="9"/>
    </row>
    <row r="14" spans="1:11" s="279" customFormat="1" x14ac:dyDescent="0.3">
      <c r="C14" s="172" t="s">
        <v>11</v>
      </c>
      <c r="D14" s="174"/>
      <c r="E14" s="9"/>
      <c r="F14" s="9"/>
      <c r="G14" s="172" t="s">
        <v>11</v>
      </c>
      <c r="H14" s="9"/>
      <c r="I14" s="9"/>
      <c r="J14" s="9"/>
      <c r="K14" s="9"/>
    </row>
    <row r="15" spans="1:11" s="279" customFormat="1" x14ac:dyDescent="0.3">
      <c r="C15" s="7" t="s">
        <v>12</v>
      </c>
      <c r="D15" s="9"/>
      <c r="E15" s="9"/>
      <c r="F15" s="9"/>
      <c r="G15" s="7" t="s">
        <v>12</v>
      </c>
      <c r="H15" s="9"/>
      <c r="I15" s="9"/>
      <c r="J15" s="9"/>
      <c r="K15" s="9"/>
    </row>
    <row r="16" spans="1:11" s="279" customFormat="1" x14ac:dyDescent="0.3">
      <c r="C16" s="7"/>
      <c r="D16" s="9"/>
      <c r="E16" s="9"/>
      <c r="F16" s="9"/>
      <c r="G16" s="7"/>
      <c r="H16" s="9"/>
      <c r="I16" s="9"/>
      <c r="J16" s="9"/>
      <c r="K16" s="9"/>
    </row>
    <row r="17" spans="2:11" s="279" customFormat="1" x14ac:dyDescent="0.3">
      <c r="C17" s="172" t="s">
        <v>11</v>
      </c>
      <c r="D17" s="9"/>
      <c r="E17" s="9"/>
      <c r="F17" s="9"/>
      <c r="G17" s="172" t="s">
        <v>11</v>
      </c>
      <c r="H17" s="9"/>
      <c r="I17" s="9"/>
      <c r="J17" s="9"/>
      <c r="K17" s="9"/>
    </row>
    <row r="18" spans="2:11" s="279" customFormat="1" x14ac:dyDescent="0.3">
      <c r="C18" s="7" t="s">
        <v>13</v>
      </c>
      <c r="D18" s="9"/>
      <c r="E18" s="9"/>
      <c r="F18" s="9"/>
      <c r="G18" s="7" t="s">
        <v>13</v>
      </c>
      <c r="H18" s="9"/>
      <c r="I18" s="9"/>
      <c r="J18" s="9"/>
      <c r="K18" s="9"/>
    </row>
    <row r="19" spans="2:11" s="279" customFormat="1" x14ac:dyDescent="0.3">
      <c r="C19" s="7"/>
      <c r="D19" s="9"/>
      <c r="E19" s="9"/>
      <c r="F19" s="9"/>
      <c r="G19" s="7"/>
      <c r="H19" s="9"/>
      <c r="I19" s="9"/>
      <c r="J19" s="9"/>
      <c r="K19" s="9"/>
    </row>
    <row r="20" spans="2:11" s="279" customFormat="1" x14ac:dyDescent="0.3">
      <c r="C20" s="172" t="s">
        <v>11</v>
      </c>
      <c r="D20" s="9"/>
      <c r="E20" s="9"/>
      <c r="F20" s="9"/>
      <c r="G20" s="172" t="s">
        <v>11</v>
      </c>
      <c r="H20" s="9"/>
      <c r="I20" s="9"/>
      <c r="J20" s="9"/>
      <c r="K20" s="9"/>
    </row>
    <row r="21" spans="2:11" s="279" customFormat="1" x14ac:dyDescent="0.3">
      <c r="C21" s="7" t="s">
        <v>14</v>
      </c>
      <c r="D21" s="9"/>
      <c r="E21" s="9"/>
      <c r="F21" s="9"/>
      <c r="G21" s="7" t="s">
        <v>14</v>
      </c>
      <c r="H21" s="9"/>
      <c r="I21" s="9"/>
      <c r="J21" s="9"/>
      <c r="K21" s="9"/>
    </row>
    <row r="22" spans="2:11" s="279" customFormat="1" x14ac:dyDescent="0.3">
      <c r="C22" s="7"/>
      <c r="D22" s="9"/>
      <c r="E22" s="9"/>
      <c r="F22" s="9"/>
      <c r="G22" s="7"/>
      <c r="H22" s="9"/>
      <c r="I22" s="9"/>
      <c r="J22" s="9"/>
      <c r="K22" s="9"/>
    </row>
    <row r="23" spans="2:11" s="279" customFormat="1" x14ac:dyDescent="0.3">
      <c r="C23" s="172" t="s">
        <v>11</v>
      </c>
      <c r="D23" s="9"/>
      <c r="E23" s="9"/>
      <c r="F23" s="9"/>
      <c r="G23" s="172" t="s">
        <v>11</v>
      </c>
      <c r="H23" s="9"/>
      <c r="I23" s="9"/>
      <c r="J23" s="9"/>
      <c r="K23" s="9"/>
    </row>
    <row r="24" spans="2:11" s="279" customFormat="1" x14ac:dyDescent="0.3">
      <c r="C24" s="7" t="s">
        <v>15</v>
      </c>
      <c r="D24" s="9"/>
      <c r="E24" s="9"/>
      <c r="F24" s="9"/>
      <c r="G24" s="7" t="s">
        <v>15</v>
      </c>
      <c r="H24" s="9"/>
      <c r="I24" s="9"/>
      <c r="J24" s="9"/>
      <c r="K24" s="9"/>
    </row>
    <row r="25" spans="2:11" s="279" customFormat="1" x14ac:dyDescent="0.3">
      <c r="C25" s="7" t="s">
        <v>166</v>
      </c>
      <c r="D25" s="9"/>
      <c r="E25" s="9"/>
      <c r="F25" s="9"/>
      <c r="G25" s="7" t="s">
        <v>167</v>
      </c>
      <c r="H25" s="9"/>
      <c r="I25" s="9"/>
      <c r="J25" s="9"/>
      <c r="K25" s="9"/>
    </row>
    <row r="26" spans="2:11" s="279" customFormat="1" x14ac:dyDescent="0.3">
      <c r="C26" s="7"/>
      <c r="D26" s="9"/>
      <c r="E26" s="9"/>
      <c r="F26" s="9"/>
      <c r="G26" s="7"/>
      <c r="H26" s="9"/>
      <c r="I26" s="9"/>
      <c r="J26" s="9"/>
      <c r="K26" s="9"/>
    </row>
    <row r="27" spans="2:11" s="279" customFormat="1" x14ac:dyDescent="0.3">
      <c r="C27" s="172" t="s">
        <v>11</v>
      </c>
      <c r="G27" s="172" t="s">
        <v>11</v>
      </c>
    </row>
    <row r="28" spans="2:11" s="279" customFormat="1" x14ac:dyDescent="0.3">
      <c r="C28" s="7" t="s">
        <v>247</v>
      </c>
      <c r="G28" s="7" t="s">
        <v>247</v>
      </c>
    </row>
    <row r="29" spans="2:11" s="279" customFormat="1" x14ac:dyDescent="0.3">
      <c r="C29" s="6"/>
      <c r="D29" s="6"/>
      <c r="E29" s="6"/>
      <c r="F29" s="6"/>
      <c r="G29" s="6"/>
      <c r="H29" s="64"/>
      <c r="I29" s="64"/>
      <c r="J29" s="64"/>
      <c r="K29" s="64"/>
    </row>
    <row r="30" spans="2:11" s="279" customFormat="1" x14ac:dyDescent="0.3">
      <c r="B30" s="6"/>
      <c r="C30" s="6"/>
      <c r="D30" s="6"/>
      <c r="E30" s="6"/>
      <c r="F30" s="6"/>
      <c r="G30" s="64"/>
      <c r="H30" s="64"/>
      <c r="I30" s="64"/>
      <c r="J30" s="64"/>
    </row>
    <row r="31" spans="2:11" s="279" customFormat="1" x14ac:dyDescent="0.3">
      <c r="B31" s="6"/>
      <c r="C31" s="6"/>
      <c r="D31" s="6"/>
      <c r="E31" s="6"/>
      <c r="F31" s="6"/>
      <c r="G31" s="64"/>
      <c r="H31" s="64"/>
      <c r="I31" s="64"/>
      <c r="J31" s="64"/>
    </row>
    <row r="32" spans="2:11" s="279" customFormat="1" x14ac:dyDescent="0.3">
      <c r="B32" s="6"/>
      <c r="C32" s="6"/>
      <c r="D32" s="6"/>
      <c r="E32" s="6"/>
      <c r="F32" s="6"/>
      <c r="G32" s="64"/>
      <c r="H32" s="64"/>
      <c r="I32" s="64"/>
      <c r="J32" s="64"/>
    </row>
    <row r="33" spans="2:12" s="279" customFormat="1" x14ac:dyDescent="0.3">
      <c r="B33" s="6"/>
      <c r="C33" s="6"/>
      <c r="D33" s="6"/>
      <c r="E33" s="6"/>
      <c r="F33" s="6"/>
      <c r="G33" s="64"/>
      <c r="H33" s="64"/>
      <c r="I33" s="64"/>
      <c r="J33" s="64"/>
    </row>
    <row r="34" spans="2:12" s="279" customFormat="1" x14ac:dyDescent="0.3">
      <c r="B34" s="6"/>
      <c r="C34" s="6"/>
      <c r="D34" s="6"/>
      <c r="E34" s="6"/>
      <c r="F34" s="6"/>
      <c r="G34" s="64"/>
      <c r="H34" s="64"/>
      <c r="I34" s="64"/>
      <c r="J34" s="64"/>
    </row>
    <row r="35" spans="2:12" s="279"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5" t="s">
        <v>169</v>
      </c>
      <c r="B2" s="635"/>
      <c r="C2" s="635"/>
      <c r="D2" s="635"/>
      <c r="E2" s="635"/>
      <c r="F2" s="635"/>
      <c r="G2" s="635"/>
    </row>
    <row r="3" spans="1:9" ht="39" customHeight="1" x14ac:dyDescent="0.3">
      <c r="A3" s="650" t="s">
        <v>316</v>
      </c>
      <c r="B3" s="650"/>
      <c r="C3" s="650"/>
      <c r="D3" s="650"/>
      <c r="E3" s="650"/>
      <c r="F3" s="650"/>
      <c r="G3" s="650"/>
      <c r="H3" s="39"/>
      <c r="I3" s="39"/>
    </row>
    <row r="4" spans="1:9" x14ac:dyDescent="0.3">
      <c r="A4" s="729" t="s">
        <v>9</v>
      </c>
      <c r="B4" s="730"/>
      <c r="C4" s="730"/>
      <c r="D4" s="730"/>
      <c r="E4" s="348" t="s">
        <v>206</v>
      </c>
      <c r="F4" s="349" t="s">
        <v>209</v>
      </c>
      <c r="G4" s="350" t="s">
        <v>201</v>
      </c>
      <c r="I4" s="14"/>
    </row>
    <row r="5" spans="1:9" x14ac:dyDescent="0.3">
      <c r="A5" s="735" t="s">
        <v>83</v>
      </c>
      <c r="B5" s="736"/>
      <c r="C5" s="736"/>
      <c r="D5" s="736"/>
      <c r="E5" s="347">
        <f>'Section C1 - Personnel'!H18</f>
        <v>0</v>
      </c>
      <c r="F5" s="347">
        <f>'Section C1 - Personnel'!I18</f>
        <v>0</v>
      </c>
      <c r="G5" s="351">
        <f>'Section C1 - Personnel'!J18</f>
        <v>0</v>
      </c>
      <c r="H5" s="129"/>
      <c r="I5" s="14"/>
    </row>
    <row r="6" spans="1:9" x14ac:dyDescent="0.3">
      <c r="A6" s="731" t="s">
        <v>84</v>
      </c>
      <c r="B6" s="732"/>
      <c r="C6" s="732"/>
      <c r="D6" s="732"/>
      <c r="E6" s="345">
        <f>'Section C2 - Fringe Benefits'!M19</f>
        <v>0</v>
      </c>
      <c r="F6" s="345">
        <f>'Section C2 - Fringe Benefits'!N19</f>
        <v>0</v>
      </c>
      <c r="G6" s="352">
        <f>'Section C2 - Fringe Benefits'!O19</f>
        <v>0</v>
      </c>
      <c r="H6" s="129"/>
      <c r="I6" s="14"/>
    </row>
    <row r="7" spans="1:9" x14ac:dyDescent="0.3">
      <c r="A7" s="731" t="s">
        <v>85</v>
      </c>
      <c r="B7" s="732"/>
      <c r="C7" s="732"/>
      <c r="D7" s="732"/>
      <c r="E7" s="345">
        <f>'Section C3 - Travel'!J18</f>
        <v>0</v>
      </c>
      <c r="F7" s="345">
        <f>'Section C3 - Travel'!K18</f>
        <v>0</v>
      </c>
      <c r="G7" s="352">
        <f>'Section C3 - Travel'!L18</f>
        <v>0</v>
      </c>
      <c r="H7" s="129"/>
      <c r="I7" s="14"/>
    </row>
    <row r="8" spans="1:9" x14ac:dyDescent="0.3">
      <c r="A8" s="731" t="s">
        <v>2</v>
      </c>
      <c r="B8" s="732"/>
      <c r="C8" s="732"/>
      <c r="D8" s="732"/>
      <c r="E8" s="345">
        <f>'Section C4 - Equipment '!H15</f>
        <v>0</v>
      </c>
      <c r="F8" s="345">
        <f>'Section C4 - Equipment '!I15</f>
        <v>0</v>
      </c>
      <c r="G8" s="352">
        <f>'Section C4 - Equipment '!J15</f>
        <v>0</v>
      </c>
      <c r="H8" s="129"/>
      <c r="I8" s="14"/>
    </row>
    <row r="9" spans="1:9" x14ac:dyDescent="0.3">
      <c r="A9" s="731" t="s">
        <v>3</v>
      </c>
      <c r="B9" s="732"/>
      <c r="C9" s="732"/>
      <c r="D9" s="732"/>
      <c r="E9" s="345">
        <f>'Section C5 - Supplies'!I16</f>
        <v>0</v>
      </c>
      <c r="F9" s="345">
        <f>'Section C5 - Supplies'!J16</f>
        <v>0</v>
      </c>
      <c r="G9" s="352">
        <f>'Section C5 - Supplies'!K16</f>
        <v>0</v>
      </c>
      <c r="H9" s="129"/>
      <c r="I9" s="14"/>
    </row>
    <row r="10" spans="1:9" x14ac:dyDescent="0.3">
      <c r="A10" s="731" t="s">
        <v>16</v>
      </c>
      <c r="B10" s="732"/>
      <c r="C10" s="732"/>
      <c r="D10" s="732"/>
      <c r="E10" s="345">
        <f>'Section C6 - Contractual'!H24</f>
        <v>0</v>
      </c>
      <c r="F10" s="345">
        <f>'Section C6 - Contractual'!I24</f>
        <v>0</v>
      </c>
      <c r="G10" s="352">
        <f>'Section C6 - Contractual'!J24</f>
        <v>0</v>
      </c>
      <c r="H10" s="129"/>
      <c r="I10" s="14"/>
    </row>
    <row r="11" spans="1:9" x14ac:dyDescent="0.3">
      <c r="A11" s="723" t="s">
        <v>17</v>
      </c>
      <c r="B11" s="724"/>
      <c r="C11" s="724"/>
      <c r="D11" s="724"/>
      <c r="E11" s="346"/>
      <c r="F11" s="346"/>
      <c r="G11" s="353"/>
      <c r="H11" s="129"/>
      <c r="I11" s="14"/>
    </row>
    <row r="12" spans="1:9" x14ac:dyDescent="0.3">
      <c r="A12" s="733" t="s">
        <v>18</v>
      </c>
      <c r="B12" s="734"/>
      <c r="C12" s="734"/>
      <c r="D12" s="734"/>
      <c r="E12" s="346"/>
      <c r="F12" s="346"/>
      <c r="G12" s="353"/>
      <c r="H12" s="129"/>
      <c r="I12" s="14"/>
    </row>
    <row r="13" spans="1:9" x14ac:dyDescent="0.3">
      <c r="A13" s="723" t="s">
        <v>19</v>
      </c>
      <c r="B13" s="724"/>
      <c r="C13" s="724"/>
      <c r="D13" s="724"/>
      <c r="E13" s="346"/>
      <c r="F13" s="346"/>
      <c r="G13" s="353"/>
      <c r="H13" s="129"/>
      <c r="I13" s="14"/>
    </row>
    <row r="14" spans="1:9" x14ac:dyDescent="0.3">
      <c r="A14" s="723" t="s">
        <v>86</v>
      </c>
      <c r="B14" s="724"/>
      <c r="C14" s="724"/>
      <c r="D14" s="724"/>
      <c r="E14" s="346"/>
      <c r="F14" s="346"/>
      <c r="G14" s="353"/>
      <c r="H14" s="129"/>
      <c r="I14" s="14"/>
    </row>
    <row r="15" spans="1:9" x14ac:dyDescent="0.3">
      <c r="A15" s="723" t="s">
        <v>87</v>
      </c>
      <c r="B15" s="724"/>
      <c r="C15" s="724"/>
      <c r="D15" s="724"/>
      <c r="E15" s="346"/>
      <c r="F15" s="346"/>
      <c r="G15" s="353"/>
      <c r="H15" s="130"/>
      <c r="I15" s="14"/>
    </row>
    <row r="16" spans="1:9" x14ac:dyDescent="0.3">
      <c r="A16" s="723" t="s">
        <v>88</v>
      </c>
      <c r="B16" s="724"/>
      <c r="C16" s="724"/>
      <c r="D16" s="724"/>
      <c r="E16" s="346"/>
      <c r="F16" s="346"/>
      <c r="G16" s="353"/>
      <c r="H16" s="130"/>
      <c r="I16" s="14"/>
    </row>
    <row r="17" spans="1:9" x14ac:dyDescent="0.3">
      <c r="A17" s="723" t="s">
        <v>89</v>
      </c>
      <c r="B17" s="724"/>
      <c r="C17" s="724"/>
      <c r="D17" s="724"/>
      <c r="E17" s="346"/>
      <c r="F17" s="346"/>
      <c r="G17" s="353"/>
      <c r="H17" s="130"/>
      <c r="I17" s="14"/>
    </row>
    <row r="18" spans="1:9" x14ac:dyDescent="0.3">
      <c r="A18" s="723" t="s">
        <v>90</v>
      </c>
      <c r="B18" s="724"/>
      <c r="C18" s="724"/>
      <c r="D18" s="724"/>
      <c r="E18" s="346"/>
      <c r="F18" s="346"/>
      <c r="G18" s="353"/>
      <c r="H18" s="130"/>
      <c r="I18" s="14"/>
    </row>
    <row r="19" spans="1:9" x14ac:dyDescent="0.3">
      <c r="A19" s="723" t="s">
        <v>91</v>
      </c>
      <c r="B19" s="724"/>
      <c r="C19" s="724"/>
      <c r="D19" s="724"/>
      <c r="E19" s="346"/>
      <c r="F19" s="346"/>
      <c r="G19" s="353"/>
      <c r="H19" s="130"/>
      <c r="I19" s="14"/>
    </row>
    <row r="20" spans="1:9" ht="15" thickBot="1" x14ac:dyDescent="0.35">
      <c r="A20" s="725" t="s">
        <v>92</v>
      </c>
      <c r="B20" s="726"/>
      <c r="C20" s="726"/>
      <c r="D20" s="726"/>
      <c r="E20" s="356">
        <f>'Section C7 - Indirect Costs '!H6</f>
        <v>0</v>
      </c>
      <c r="F20" s="356">
        <f>'Section C7 - Indirect Costs '!I6</f>
        <v>0</v>
      </c>
      <c r="G20" s="357">
        <f>'Section C7 - Indirect Costs '!J6</f>
        <v>0</v>
      </c>
      <c r="H20" s="130"/>
      <c r="I20" s="14"/>
    </row>
    <row r="21" spans="1:9" ht="15" thickTop="1" x14ac:dyDescent="0.3">
      <c r="A21" s="727" t="s">
        <v>10</v>
      </c>
      <c r="B21" s="728"/>
      <c r="C21" s="728"/>
      <c r="D21" s="728"/>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7" t="s">
        <v>233</v>
      </c>
      <c r="B1" s="748"/>
      <c r="C1" s="450" t="s">
        <v>254</v>
      </c>
      <c r="D1" s="749"/>
      <c r="E1" s="522" t="s">
        <v>202</v>
      </c>
      <c r="F1" s="523"/>
    </row>
    <row r="2" spans="1:9" ht="16.5" customHeight="1" thickTop="1" thickBot="1" x14ac:dyDescent="0.35">
      <c r="A2" s="750" t="str">
        <f>'Section A - ICJIA Funds'!A2:B2</f>
        <v xml:space="preserve">Implementing Agency Name: </v>
      </c>
      <c r="B2" s="751"/>
      <c r="C2" s="750" t="str">
        <f>'Section A - ICJIA Funds'!C2:D2</f>
        <v xml:space="preserve">DUNS#:  </v>
      </c>
      <c r="D2" s="751"/>
      <c r="E2" s="184" t="str">
        <f>'Section A - ICJIA Funds'!E2</f>
        <v>NOFO ID: 2094-1307</v>
      </c>
      <c r="F2" s="184" t="str">
        <f>'Section A - ICJIA Funds'!F2</f>
        <v xml:space="preserve">Grant #: </v>
      </c>
    </row>
    <row r="3" spans="1:9" ht="45.75" customHeight="1" thickTop="1" thickBot="1" x14ac:dyDescent="0.35">
      <c r="A3" s="752" t="str">
        <f>'Section A - ICJIA Funds'!A3:B3</f>
        <v>CFSA Number: 546-00-2094</v>
      </c>
      <c r="B3" s="753"/>
      <c r="C3" s="752" t="str">
        <f>'Section A - ICJIA Funds'!C3:D3</f>
        <v>CSFA Short Description: Justice Assistance Grant</v>
      </c>
      <c r="D3" s="753"/>
      <c r="E3" s="184" t="str">
        <f>'Section A - ICJIA Funds'!E3</f>
        <v>State Fiscal Year(s): SFY20 and SFY21</v>
      </c>
      <c r="F3" s="184" t="str">
        <f>'Section A - ICJIA Funds'!F3</f>
        <v>Project Period:  May 1, 2020 to December 31, 2020</v>
      </c>
    </row>
    <row r="4" spans="1:9" ht="15" thickTop="1" x14ac:dyDescent="0.3">
      <c r="A4" s="275"/>
      <c r="B4" s="275"/>
      <c r="C4" s="275"/>
      <c r="D4" s="275"/>
      <c r="E4" s="275"/>
    </row>
    <row r="5" spans="1:9" x14ac:dyDescent="0.3">
      <c r="A5" s="276"/>
      <c r="B5" s="275"/>
      <c r="C5" s="275"/>
      <c r="D5" s="275"/>
      <c r="E5" s="275"/>
      <c r="F5" s="275"/>
      <c r="G5" s="275"/>
      <c r="H5" s="275"/>
      <c r="I5" s="275"/>
    </row>
    <row r="6" spans="1:9" ht="17.399999999999999" x14ac:dyDescent="0.3">
      <c r="A6" s="277" t="s">
        <v>251</v>
      </c>
      <c r="B6" s="275"/>
      <c r="C6" s="275"/>
      <c r="D6" s="275"/>
      <c r="E6" s="275"/>
      <c r="F6" s="275"/>
      <c r="G6" s="275"/>
      <c r="H6" s="275"/>
      <c r="I6" s="275"/>
    </row>
    <row r="7" spans="1:9" ht="15" thickBot="1" x14ac:dyDescent="0.35">
      <c r="A7" s="754" t="s">
        <v>234</v>
      </c>
      <c r="B7" s="754"/>
      <c r="C7" s="754"/>
      <c r="D7" s="754"/>
      <c r="E7" s="754"/>
      <c r="F7" s="754"/>
      <c r="G7" s="275"/>
      <c r="H7" s="275"/>
      <c r="I7" s="275"/>
    </row>
    <row r="8" spans="1:9" s="403" customFormat="1" x14ac:dyDescent="0.3">
      <c r="A8" s="401" t="s">
        <v>325</v>
      </c>
      <c r="B8" s="742" t="s">
        <v>236</v>
      </c>
      <c r="C8" s="743"/>
      <c r="D8" s="743" t="s">
        <v>237</v>
      </c>
      <c r="E8" s="744"/>
      <c r="F8" s="402" t="s">
        <v>156</v>
      </c>
    </row>
    <row r="9" spans="1:9" s="403" customFormat="1" x14ac:dyDescent="0.3">
      <c r="A9" s="404"/>
      <c r="B9" s="737"/>
      <c r="C9" s="738"/>
      <c r="D9" s="737"/>
      <c r="E9" s="738"/>
      <c r="F9" s="405"/>
    </row>
    <row r="10" spans="1:9" s="403" customFormat="1" x14ac:dyDescent="0.3">
      <c r="A10" s="406" t="s">
        <v>327</v>
      </c>
      <c r="B10" s="737" t="s">
        <v>239</v>
      </c>
      <c r="C10" s="739"/>
      <c r="D10" s="739" t="s">
        <v>238</v>
      </c>
      <c r="E10" s="738"/>
      <c r="F10" s="405" t="s">
        <v>156</v>
      </c>
    </row>
    <row r="11" spans="1:9" s="403" customFormat="1" ht="15" thickBot="1" x14ac:dyDescent="0.35">
      <c r="A11" s="407"/>
      <c r="B11" s="740"/>
      <c r="C11" s="741"/>
      <c r="D11" s="740"/>
      <c r="E11" s="741"/>
      <c r="F11" s="408"/>
    </row>
    <row r="12" spans="1:9" s="403" customFormat="1" x14ac:dyDescent="0.3">
      <c r="A12" s="409"/>
      <c r="B12" s="410"/>
      <c r="C12" s="411"/>
      <c r="D12" s="411"/>
      <c r="E12" s="411"/>
      <c r="F12" s="411"/>
    </row>
    <row r="13" spans="1:9" s="403" customFormat="1" x14ac:dyDescent="0.3">
      <c r="A13" s="409"/>
      <c r="B13" s="410"/>
      <c r="C13" s="411"/>
      <c r="D13" s="411"/>
      <c r="E13" s="411"/>
      <c r="F13" s="411"/>
    </row>
    <row r="14" spans="1:9" s="403" customFormat="1" ht="15" thickBot="1" x14ac:dyDescent="0.35">
      <c r="A14" s="746" t="s">
        <v>235</v>
      </c>
      <c r="B14" s="746"/>
      <c r="C14" s="746"/>
      <c r="D14" s="746"/>
      <c r="E14" s="746"/>
      <c r="F14" s="746"/>
    </row>
    <row r="15" spans="1:9" s="403" customFormat="1" x14ac:dyDescent="0.3">
      <c r="A15" s="401" t="s">
        <v>328</v>
      </c>
      <c r="B15" s="742" t="s">
        <v>236</v>
      </c>
      <c r="C15" s="743"/>
      <c r="D15" s="743" t="s">
        <v>237</v>
      </c>
      <c r="E15" s="744"/>
      <c r="F15" s="402" t="s">
        <v>156</v>
      </c>
    </row>
    <row r="16" spans="1:9" s="403" customFormat="1" x14ac:dyDescent="0.3">
      <c r="A16" s="404"/>
      <c r="B16" s="737"/>
      <c r="C16" s="738"/>
      <c r="D16" s="737"/>
      <c r="E16" s="738"/>
      <c r="F16" s="405"/>
    </row>
    <row r="17" spans="1:14" s="403" customFormat="1" x14ac:dyDescent="0.3">
      <c r="A17" s="406" t="s">
        <v>327</v>
      </c>
      <c r="B17" s="737" t="s">
        <v>239</v>
      </c>
      <c r="C17" s="739"/>
      <c r="D17" s="739" t="s">
        <v>238</v>
      </c>
      <c r="E17" s="738"/>
      <c r="F17" s="405" t="s">
        <v>156</v>
      </c>
    </row>
    <row r="18" spans="1:14" s="403" customFormat="1" ht="15" thickBot="1" x14ac:dyDescent="0.35">
      <c r="A18" s="407"/>
      <c r="B18" s="740"/>
      <c r="C18" s="741"/>
      <c r="D18" s="740"/>
      <c r="E18" s="741"/>
      <c r="F18" s="408"/>
    </row>
    <row r="19" spans="1:14" s="403" customFormat="1" x14ac:dyDescent="0.3">
      <c r="A19" s="409"/>
      <c r="B19" s="410"/>
      <c r="C19" s="411"/>
      <c r="D19" s="411"/>
      <c r="E19" s="411"/>
      <c r="F19" s="411"/>
    </row>
    <row r="20" spans="1:14" s="403" customFormat="1" ht="15" thickBot="1" x14ac:dyDescent="0.35">
      <c r="A20" s="746" t="s">
        <v>235</v>
      </c>
      <c r="B20" s="746"/>
      <c r="C20" s="746"/>
      <c r="D20" s="746"/>
      <c r="E20" s="746"/>
      <c r="F20" s="746"/>
    </row>
    <row r="21" spans="1:14" s="403" customFormat="1" x14ac:dyDescent="0.3">
      <c r="A21" s="401" t="s">
        <v>328</v>
      </c>
      <c r="B21" s="742" t="s">
        <v>236</v>
      </c>
      <c r="C21" s="743"/>
      <c r="D21" s="743" t="s">
        <v>237</v>
      </c>
      <c r="E21" s="744"/>
      <c r="F21" s="402" t="s">
        <v>156</v>
      </c>
    </row>
    <row r="22" spans="1:14" s="403" customFormat="1" x14ac:dyDescent="0.3">
      <c r="A22" s="404"/>
      <c r="B22" s="737"/>
      <c r="C22" s="738"/>
      <c r="D22" s="737"/>
      <c r="E22" s="738"/>
      <c r="F22" s="405"/>
    </row>
    <row r="23" spans="1:14" s="413" customFormat="1" x14ac:dyDescent="0.3">
      <c r="A23" s="406" t="s">
        <v>327</v>
      </c>
      <c r="B23" s="756" t="s">
        <v>239</v>
      </c>
      <c r="C23" s="757"/>
      <c r="D23" s="757" t="s">
        <v>238</v>
      </c>
      <c r="E23" s="758"/>
      <c r="F23" s="412" t="s">
        <v>156</v>
      </c>
    </row>
    <row r="24" spans="1:14" s="403" customFormat="1" ht="15" thickBot="1" x14ac:dyDescent="0.35">
      <c r="A24" s="407"/>
      <c r="B24" s="740"/>
      <c r="C24" s="741"/>
      <c r="D24" s="740"/>
      <c r="E24" s="741"/>
      <c r="F24" s="408"/>
    </row>
    <row r="25" spans="1:14" s="403" customFormat="1" x14ac:dyDescent="0.3">
      <c r="A25" s="755"/>
      <c r="B25" s="755"/>
      <c r="J25" s="414"/>
      <c r="K25" s="414"/>
      <c r="L25" s="414"/>
      <c r="M25" s="414"/>
      <c r="N25" s="414"/>
    </row>
    <row r="26" spans="1:14" s="403" customFormat="1" x14ac:dyDescent="0.3">
      <c r="A26" s="415"/>
      <c r="B26" s="415"/>
      <c r="C26" s="415"/>
      <c r="D26" s="415"/>
      <c r="E26" s="415"/>
      <c r="F26" s="415"/>
      <c r="G26" s="415"/>
      <c r="H26" s="415"/>
      <c r="I26" s="415"/>
    </row>
    <row r="27" spans="1:14" s="403" customFormat="1" x14ac:dyDescent="0.3">
      <c r="A27" s="416" t="s">
        <v>138</v>
      </c>
      <c r="B27" s="417"/>
      <c r="C27" s="417"/>
      <c r="D27" s="417"/>
      <c r="E27" s="417"/>
      <c r="F27" s="417"/>
      <c r="G27" s="417"/>
      <c r="H27" s="417"/>
      <c r="I27" s="417"/>
    </row>
    <row r="28" spans="1:14" s="403" customFormat="1" ht="7.5" customHeight="1" x14ac:dyDescent="0.3">
      <c r="A28" s="418"/>
      <c r="B28" s="417"/>
      <c r="C28" s="417"/>
      <c r="D28" s="417"/>
      <c r="E28" s="417"/>
      <c r="F28" s="417"/>
      <c r="G28" s="417"/>
      <c r="H28" s="417"/>
      <c r="I28" s="417"/>
    </row>
    <row r="29" spans="1:14" s="403" customFormat="1" ht="49.5" customHeight="1" x14ac:dyDescent="0.3">
      <c r="A29" s="745" t="s">
        <v>141</v>
      </c>
      <c r="B29" s="745"/>
      <c r="C29" s="745"/>
      <c r="D29" s="745"/>
      <c r="E29" s="745"/>
      <c r="F29" s="745"/>
      <c r="G29" s="419"/>
      <c r="H29" s="419"/>
      <c r="I29" s="419"/>
    </row>
    <row r="30" spans="1:14" x14ac:dyDescent="0.3">
      <c r="A30" s="275"/>
      <c r="B30" s="275"/>
      <c r="C30" s="275"/>
      <c r="D30" s="275"/>
      <c r="E30" s="275"/>
      <c r="F30" s="275"/>
      <c r="G30" s="275"/>
      <c r="H30" s="275"/>
      <c r="I30" s="275"/>
    </row>
    <row r="31" spans="1:14" x14ac:dyDescent="0.3">
      <c r="A31" s="275"/>
      <c r="B31" s="275"/>
      <c r="C31" s="275"/>
      <c r="D31" s="275"/>
      <c r="E31" s="275"/>
      <c r="F31" s="275"/>
      <c r="G31" s="275"/>
      <c r="H31" s="275"/>
      <c r="I31" s="275"/>
    </row>
    <row r="32" spans="1:14" x14ac:dyDescent="0.3">
      <c r="A32" s="275"/>
      <c r="B32" s="275"/>
      <c r="C32" s="275"/>
      <c r="D32" s="275"/>
      <c r="E32" s="275"/>
      <c r="F32" s="275"/>
      <c r="G32" s="275"/>
      <c r="H32" s="275"/>
      <c r="I32" s="275"/>
    </row>
    <row r="33" spans="1:9" x14ac:dyDescent="0.3">
      <c r="A33" s="275"/>
      <c r="B33" s="275"/>
      <c r="C33" s="275"/>
      <c r="D33" s="275"/>
      <c r="E33" s="275"/>
      <c r="F33" s="275"/>
      <c r="G33" s="275"/>
      <c r="H33" s="275"/>
      <c r="I33" s="275"/>
    </row>
    <row r="34" spans="1:9" x14ac:dyDescent="0.3">
      <c r="A34" s="275"/>
      <c r="B34" s="275"/>
      <c r="C34" s="275"/>
      <c r="D34" s="275"/>
      <c r="E34" s="275"/>
      <c r="F34" s="275"/>
      <c r="G34" s="275"/>
      <c r="H34" s="275"/>
      <c r="I34" s="275"/>
    </row>
    <row r="35" spans="1:9" x14ac:dyDescent="0.3">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5" t="s">
        <v>259</v>
      </c>
      <c r="C1" s="765"/>
      <c r="D1" s="765"/>
      <c r="E1" s="765"/>
      <c r="F1" s="765"/>
      <c r="G1" s="765"/>
      <c r="H1" s="765"/>
      <c r="I1" s="765"/>
      <c r="J1" s="765"/>
      <c r="K1" s="765"/>
      <c r="L1" s="765"/>
      <c r="M1" s="765"/>
      <c r="N1" s="765"/>
      <c r="O1" s="765"/>
      <c r="P1" s="76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3" t="s">
        <v>163</v>
      </c>
      <c r="C3" s="763"/>
      <c r="D3" s="763"/>
      <c r="E3" s="763"/>
      <c r="F3" s="763"/>
      <c r="G3" s="763"/>
      <c r="H3" s="763"/>
      <c r="I3" s="763"/>
      <c r="J3" s="763"/>
      <c r="K3" s="763"/>
      <c r="L3" s="763"/>
      <c r="M3" s="763"/>
      <c r="N3" s="763"/>
      <c r="O3" s="763"/>
      <c r="P3" s="763"/>
    </row>
    <row r="4" spans="2:16" x14ac:dyDescent="0.3">
      <c r="B4" s="760" t="s">
        <v>203</v>
      </c>
      <c r="C4" s="760"/>
      <c r="D4" s="760"/>
      <c r="E4" s="760"/>
      <c r="F4" s="760"/>
      <c r="G4" s="760"/>
      <c r="H4" s="760"/>
      <c r="I4" s="760"/>
      <c r="J4" s="760"/>
      <c r="K4" s="760"/>
      <c r="L4" s="760"/>
      <c r="M4" s="760"/>
      <c r="N4" s="760"/>
      <c r="O4" s="760"/>
      <c r="P4" s="760"/>
    </row>
    <row r="5" spans="2:16" ht="34.5" customHeight="1" x14ac:dyDescent="0.3">
      <c r="B5" s="494" t="s">
        <v>265</v>
      </c>
      <c r="C5" s="494"/>
      <c r="D5" s="494"/>
      <c r="E5" s="494"/>
      <c r="F5" s="494"/>
      <c r="G5" s="494"/>
      <c r="H5" s="494"/>
      <c r="I5" s="494"/>
      <c r="J5" s="494"/>
      <c r="K5" s="494"/>
      <c r="L5" s="494"/>
      <c r="M5" s="494"/>
      <c r="N5" s="494"/>
      <c r="O5" s="494"/>
      <c r="P5" s="494"/>
    </row>
    <row r="6" spans="2:16" x14ac:dyDescent="0.3">
      <c r="B6" s="762" t="s">
        <v>210</v>
      </c>
      <c r="C6" s="762"/>
      <c r="D6" s="762"/>
      <c r="E6" s="762"/>
      <c r="F6" s="762"/>
      <c r="G6" s="762"/>
      <c r="H6" s="762"/>
      <c r="I6" s="762"/>
      <c r="J6" s="762"/>
      <c r="K6" s="762"/>
      <c r="L6" s="762"/>
      <c r="M6" s="762"/>
      <c r="N6" s="762"/>
      <c r="O6" s="762"/>
      <c r="P6" s="762"/>
    </row>
    <row r="7" spans="2:16" ht="21.75" customHeight="1" x14ac:dyDescent="0.3">
      <c r="B7" s="494" t="s">
        <v>227</v>
      </c>
      <c r="C7" s="494"/>
      <c r="D7" s="494"/>
      <c r="E7" s="494"/>
      <c r="F7" s="494"/>
      <c r="G7" s="494"/>
      <c r="H7" s="494"/>
      <c r="I7" s="494"/>
      <c r="J7" s="494"/>
      <c r="K7" s="494"/>
      <c r="L7" s="494"/>
      <c r="M7" s="494"/>
      <c r="N7" s="494"/>
      <c r="O7" s="494"/>
      <c r="P7" s="494"/>
    </row>
    <row r="8" spans="2:16" x14ac:dyDescent="0.3">
      <c r="B8" s="762" t="s">
        <v>211</v>
      </c>
      <c r="C8" s="762"/>
      <c r="D8" s="762"/>
      <c r="E8" s="762"/>
      <c r="F8" s="762"/>
      <c r="G8" s="762"/>
      <c r="H8" s="762"/>
      <c r="I8" s="762"/>
      <c r="J8" s="762"/>
      <c r="K8" s="762"/>
      <c r="L8" s="762"/>
      <c r="M8" s="762"/>
      <c r="N8" s="762"/>
      <c r="O8" s="762"/>
      <c r="P8" s="762"/>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7" t="s">
        <v>229</v>
      </c>
      <c r="C15" s="767"/>
      <c r="D15" s="767"/>
      <c r="E15" s="767"/>
      <c r="F15" s="767"/>
      <c r="G15" s="767"/>
      <c r="H15" s="767"/>
      <c r="I15" s="767"/>
      <c r="J15" s="767"/>
      <c r="K15" s="767"/>
      <c r="L15" s="767"/>
      <c r="M15" s="767"/>
      <c r="N15" s="767"/>
      <c r="O15" s="767"/>
      <c r="P15" s="767"/>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8" t="s">
        <v>142</v>
      </c>
      <c r="C17" s="768"/>
      <c r="D17" s="768"/>
      <c r="E17" s="768"/>
      <c r="F17" s="768"/>
      <c r="G17" s="768"/>
      <c r="H17" s="768"/>
      <c r="I17" s="768"/>
      <c r="J17" s="768"/>
      <c r="K17" s="768"/>
      <c r="L17" s="768"/>
      <c r="M17" s="768"/>
      <c r="N17" s="768"/>
      <c r="O17" s="768"/>
      <c r="P17" s="768"/>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7" t="s">
        <v>152</v>
      </c>
      <c r="C19" s="767"/>
      <c r="D19" s="767"/>
      <c r="E19" s="767"/>
      <c r="F19" s="767"/>
      <c r="G19" s="767"/>
      <c r="H19" s="767"/>
      <c r="I19" s="767"/>
      <c r="J19" s="767"/>
      <c r="K19" s="767"/>
      <c r="L19" s="767"/>
      <c r="M19" s="767"/>
      <c r="N19" s="767"/>
      <c r="O19" s="767"/>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8" t="s">
        <v>143</v>
      </c>
      <c r="C27" s="768"/>
      <c r="D27" s="768"/>
      <c r="E27" s="768"/>
      <c r="F27" s="768"/>
      <c r="G27" s="768"/>
      <c r="H27" s="768"/>
      <c r="I27" s="768"/>
      <c r="J27" s="768"/>
      <c r="K27" s="768"/>
      <c r="L27" s="768"/>
      <c r="M27" s="768"/>
      <c r="N27" s="768"/>
      <c r="O27" s="768"/>
      <c r="P27" s="768"/>
    </row>
    <row r="28" spans="2:16" x14ac:dyDescent="0.3">
      <c r="B28" s="762" t="s">
        <v>151</v>
      </c>
      <c r="C28" s="762"/>
      <c r="D28" s="762"/>
      <c r="E28" s="762"/>
      <c r="F28" s="762"/>
      <c r="G28" s="762"/>
      <c r="H28" s="762"/>
      <c r="I28" s="762"/>
      <c r="J28" s="762"/>
      <c r="K28" s="762"/>
      <c r="L28" s="762"/>
      <c r="M28" s="762"/>
      <c r="N28" s="762"/>
      <c r="O28" s="762"/>
      <c r="P28" s="762"/>
    </row>
    <row r="29" spans="2:16" ht="53.25" customHeight="1" x14ac:dyDescent="0.3">
      <c r="B29" s="768" t="s">
        <v>144</v>
      </c>
      <c r="C29" s="768"/>
      <c r="D29" s="768"/>
      <c r="E29" s="768"/>
      <c r="F29" s="768"/>
      <c r="G29" s="768"/>
      <c r="H29" s="768"/>
      <c r="I29" s="768"/>
      <c r="J29" s="768"/>
      <c r="K29" s="768"/>
      <c r="L29" s="768"/>
      <c r="M29" s="768"/>
      <c r="N29" s="768"/>
      <c r="O29" s="768"/>
      <c r="P29" s="768"/>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8" t="s">
        <v>145</v>
      </c>
      <c r="C31" s="768"/>
      <c r="D31" s="768"/>
      <c r="E31" s="768"/>
      <c r="F31" s="768"/>
      <c r="G31" s="768"/>
      <c r="H31" s="768"/>
      <c r="I31" s="768"/>
      <c r="J31" s="768"/>
      <c r="K31" s="768"/>
      <c r="L31" s="768"/>
      <c r="M31" s="768"/>
      <c r="N31" s="768"/>
      <c r="O31" s="768"/>
      <c r="P31" s="768"/>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8" t="s">
        <v>146</v>
      </c>
      <c r="C33" s="768"/>
      <c r="D33" s="768"/>
      <c r="E33" s="768"/>
      <c r="F33" s="768"/>
      <c r="G33" s="768"/>
      <c r="H33" s="768"/>
      <c r="I33" s="768"/>
      <c r="J33" s="768"/>
      <c r="K33" s="768"/>
      <c r="L33" s="768"/>
      <c r="M33" s="768"/>
      <c r="N33" s="768"/>
      <c r="O33" s="768"/>
      <c r="P33" s="768"/>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6" t="s">
        <v>164</v>
      </c>
      <c r="C35" s="766"/>
      <c r="D35" s="766"/>
      <c r="E35" s="766"/>
      <c r="F35" s="766"/>
      <c r="G35" s="766"/>
      <c r="H35" s="766"/>
      <c r="I35" s="766"/>
      <c r="J35" s="766"/>
      <c r="K35" s="766"/>
      <c r="L35" s="766"/>
      <c r="M35" s="766"/>
      <c r="N35" s="766"/>
      <c r="O35" s="766"/>
      <c r="P35" s="766"/>
    </row>
    <row r="36" spans="2:16" x14ac:dyDescent="0.3">
      <c r="B36" s="760" t="s">
        <v>212</v>
      </c>
      <c r="C36" s="760"/>
      <c r="D36" s="760"/>
      <c r="E36" s="760"/>
      <c r="F36" s="760"/>
      <c r="G36" s="760"/>
      <c r="H36" s="760"/>
      <c r="I36" s="760"/>
      <c r="J36" s="760"/>
      <c r="K36" s="760"/>
      <c r="L36" s="760"/>
      <c r="M36" s="760"/>
      <c r="N36" s="760"/>
      <c r="O36" s="760"/>
      <c r="P36" s="760"/>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1" t="s">
        <v>230</v>
      </c>
      <c r="C38" s="761"/>
      <c r="D38" s="761"/>
      <c r="E38" s="761"/>
      <c r="F38" s="761"/>
      <c r="G38" s="761"/>
      <c r="H38" s="761"/>
      <c r="I38" s="761"/>
      <c r="J38" s="761"/>
      <c r="K38" s="761"/>
      <c r="L38" s="761"/>
      <c r="M38" s="761"/>
      <c r="N38" s="761"/>
      <c r="O38" s="761"/>
      <c r="P38" s="761"/>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62" t="s">
        <v>213</v>
      </c>
      <c r="C40" s="762"/>
      <c r="D40" s="762"/>
      <c r="E40" s="762"/>
      <c r="F40" s="762"/>
      <c r="G40" s="762"/>
      <c r="H40" s="762"/>
      <c r="I40" s="762"/>
      <c r="J40" s="762"/>
      <c r="K40" s="762"/>
      <c r="L40" s="762"/>
      <c r="M40" s="762"/>
      <c r="N40" s="762"/>
      <c r="O40" s="762"/>
      <c r="P40" s="762"/>
    </row>
    <row r="41" spans="2:16" ht="26.25" customHeight="1" x14ac:dyDescent="0.3">
      <c r="B41" s="494" t="s">
        <v>267</v>
      </c>
      <c r="C41" s="494"/>
      <c r="D41" s="494"/>
      <c r="E41" s="494"/>
      <c r="F41" s="494"/>
      <c r="G41" s="494"/>
      <c r="H41" s="494"/>
      <c r="I41" s="494"/>
      <c r="J41" s="494"/>
      <c r="K41" s="494"/>
      <c r="L41" s="494"/>
      <c r="M41" s="494"/>
      <c r="N41" s="494"/>
      <c r="O41" s="494"/>
      <c r="P41" s="494"/>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4" t="s">
        <v>268</v>
      </c>
      <c r="C43" s="494"/>
      <c r="D43" s="494"/>
      <c r="E43" s="494"/>
      <c r="F43" s="494"/>
      <c r="G43" s="494"/>
      <c r="H43" s="494"/>
      <c r="I43" s="494"/>
      <c r="J43" s="494"/>
      <c r="K43" s="494"/>
      <c r="L43" s="494"/>
      <c r="M43" s="494"/>
      <c r="N43" s="494"/>
      <c r="O43" s="494"/>
      <c r="P43" s="494"/>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63" t="s">
        <v>165</v>
      </c>
      <c r="C47" s="763"/>
      <c r="D47" s="763"/>
      <c r="E47" s="763"/>
      <c r="F47" s="763"/>
      <c r="G47" s="763"/>
      <c r="H47" s="763"/>
      <c r="I47" s="763"/>
      <c r="J47" s="763"/>
      <c r="K47" s="763"/>
      <c r="L47" s="763"/>
      <c r="M47" s="763"/>
      <c r="N47" s="763"/>
      <c r="O47" s="763"/>
      <c r="P47" s="763"/>
    </row>
    <row r="48" spans="2:16" x14ac:dyDescent="0.3">
      <c r="B48" s="760" t="s">
        <v>139</v>
      </c>
      <c r="C48" s="760"/>
      <c r="D48" s="760"/>
      <c r="E48" s="760"/>
      <c r="F48" s="760"/>
      <c r="G48" s="760"/>
      <c r="H48" s="760"/>
      <c r="I48" s="760"/>
      <c r="J48" s="760"/>
      <c r="K48" s="760"/>
      <c r="L48" s="760"/>
      <c r="M48" s="760"/>
      <c r="N48" s="760"/>
      <c r="O48" s="760"/>
      <c r="P48" s="760"/>
    </row>
    <row r="49" spans="2:16" x14ac:dyDescent="0.3">
      <c r="B49" s="760" t="s">
        <v>231</v>
      </c>
      <c r="C49" s="760"/>
      <c r="D49" s="760"/>
      <c r="E49" s="760"/>
      <c r="F49" s="760"/>
      <c r="G49" s="760"/>
      <c r="H49" s="760"/>
      <c r="I49" s="760"/>
      <c r="J49" s="760"/>
      <c r="K49" s="760"/>
      <c r="L49" s="760"/>
      <c r="M49" s="760"/>
      <c r="N49" s="760"/>
      <c r="O49" s="760"/>
      <c r="P49" s="760"/>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4" t="s">
        <v>182</v>
      </c>
      <c r="C51" s="494"/>
      <c r="D51" s="494"/>
      <c r="E51" s="494"/>
      <c r="F51" s="494"/>
      <c r="G51" s="494"/>
      <c r="H51" s="494"/>
      <c r="I51" s="494"/>
      <c r="J51" s="494"/>
      <c r="K51" s="494"/>
      <c r="L51" s="494"/>
      <c r="M51" s="494"/>
      <c r="N51" s="494"/>
      <c r="O51" s="494"/>
      <c r="P51" s="494"/>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4" t="s">
        <v>214</v>
      </c>
      <c r="C55" s="764"/>
      <c r="D55" s="764"/>
      <c r="E55" s="764"/>
      <c r="F55" s="764"/>
      <c r="G55" s="764"/>
      <c r="H55" s="764"/>
      <c r="I55" s="764"/>
      <c r="J55" s="764"/>
      <c r="K55" s="764"/>
      <c r="L55" s="764"/>
      <c r="M55" s="764"/>
      <c r="N55" s="764"/>
      <c r="O55" s="764"/>
      <c r="P55" s="764"/>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4" t="s">
        <v>149</v>
      </c>
      <c r="C65" s="494"/>
      <c r="D65" s="494"/>
      <c r="E65" s="494"/>
      <c r="F65" s="494"/>
      <c r="G65" s="494"/>
      <c r="H65" s="494"/>
      <c r="I65" s="494"/>
      <c r="J65" s="494"/>
      <c r="K65" s="494"/>
      <c r="L65" s="494"/>
      <c r="M65" s="494"/>
      <c r="N65" s="494"/>
      <c r="O65" s="494"/>
      <c r="P65" s="494"/>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59"/>
      <c r="C68" s="759"/>
      <c r="D68" s="759"/>
      <c r="E68" s="759"/>
      <c r="F68" s="759"/>
      <c r="G68" s="759"/>
      <c r="H68" s="759"/>
      <c r="I68" s="759"/>
      <c r="J68" s="759"/>
      <c r="K68" s="759"/>
      <c r="L68" s="759"/>
      <c r="M68" s="759"/>
      <c r="N68" s="759"/>
      <c r="O68" s="759"/>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4" t="s">
        <v>125</v>
      </c>
      <c r="C71" s="494"/>
      <c r="D71" s="494"/>
      <c r="E71" s="494"/>
      <c r="F71" s="494"/>
      <c r="G71" s="494"/>
      <c r="H71" s="494"/>
      <c r="I71" s="494"/>
      <c r="J71" s="494"/>
      <c r="K71" s="494"/>
      <c r="L71" s="494"/>
      <c r="M71" s="494"/>
      <c r="N71" s="494"/>
      <c r="O71" s="494"/>
      <c r="P71" s="494"/>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4" t="s">
        <v>137</v>
      </c>
      <c r="C83" s="494"/>
      <c r="D83" s="494"/>
      <c r="E83" s="494"/>
      <c r="F83" s="494"/>
      <c r="G83" s="494"/>
      <c r="H83" s="494"/>
      <c r="I83" s="494"/>
      <c r="J83" s="494"/>
      <c r="K83" s="494"/>
      <c r="L83" s="494"/>
      <c r="M83" s="494"/>
      <c r="N83" s="494"/>
      <c r="O83" s="494"/>
      <c r="P83" s="494"/>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4" t="s">
        <v>141</v>
      </c>
      <c r="C87" s="494"/>
      <c r="D87" s="494"/>
      <c r="E87" s="494"/>
      <c r="F87" s="494"/>
      <c r="G87" s="494"/>
      <c r="H87" s="494"/>
      <c r="I87" s="494"/>
      <c r="J87" s="494"/>
      <c r="K87" s="494"/>
      <c r="L87" s="494"/>
      <c r="M87" s="494"/>
      <c r="N87" s="494"/>
      <c r="O87" s="494"/>
      <c r="P87" s="494"/>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5" t="s">
        <v>252</v>
      </c>
      <c r="C1" s="765"/>
      <c r="D1" s="765"/>
      <c r="E1" s="765"/>
      <c r="F1" s="765"/>
      <c r="G1" s="765"/>
      <c r="H1" s="765"/>
      <c r="I1" s="765"/>
      <c r="J1" s="765"/>
      <c r="K1" s="765"/>
      <c r="L1" s="765"/>
      <c r="M1" s="765"/>
      <c r="N1" s="765"/>
      <c r="O1" s="765"/>
      <c r="P1" s="765"/>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3" t="s">
        <v>163</v>
      </c>
      <c r="C3" s="763"/>
      <c r="D3" s="763"/>
      <c r="E3" s="763"/>
      <c r="F3" s="763"/>
      <c r="G3" s="763"/>
      <c r="H3" s="763"/>
      <c r="I3" s="763"/>
      <c r="J3" s="763"/>
      <c r="K3" s="763"/>
      <c r="L3" s="763"/>
      <c r="M3" s="763"/>
      <c r="N3" s="763"/>
      <c r="O3" s="763"/>
      <c r="P3" s="763"/>
    </row>
    <row r="4" spans="2:16" x14ac:dyDescent="0.3">
      <c r="B4" s="187"/>
      <c r="C4" s="187"/>
      <c r="D4" s="187"/>
      <c r="E4" s="187"/>
      <c r="F4" s="187"/>
      <c r="G4" s="187"/>
      <c r="H4" s="187"/>
      <c r="I4" s="187"/>
      <c r="J4" s="187"/>
      <c r="K4" s="187"/>
      <c r="L4" s="187"/>
      <c r="M4" s="187"/>
      <c r="N4" s="187"/>
      <c r="O4" s="187"/>
      <c r="P4" s="187"/>
    </row>
    <row r="5" spans="2:16" ht="51.75" customHeight="1" x14ac:dyDescent="0.3">
      <c r="B5" s="494" t="s">
        <v>294</v>
      </c>
      <c r="C5" s="494"/>
      <c r="D5" s="494"/>
      <c r="E5" s="494"/>
      <c r="F5" s="494"/>
      <c r="G5" s="494"/>
      <c r="H5" s="494"/>
      <c r="I5" s="494"/>
      <c r="J5" s="494"/>
      <c r="K5" s="494"/>
      <c r="L5" s="494"/>
      <c r="M5" s="494"/>
      <c r="N5" s="494"/>
      <c r="O5" s="494"/>
      <c r="P5" s="494"/>
    </row>
    <row r="7" spans="2:16" x14ac:dyDescent="0.3">
      <c r="B7" s="494" t="s">
        <v>240</v>
      </c>
      <c r="C7" s="494"/>
      <c r="D7" s="494"/>
      <c r="E7" s="494"/>
      <c r="F7" s="494"/>
      <c r="G7" s="494"/>
      <c r="H7" s="494"/>
      <c r="I7" s="494"/>
      <c r="J7" s="494"/>
      <c r="K7" s="494"/>
      <c r="L7" s="494"/>
      <c r="M7" s="494"/>
      <c r="N7" s="494"/>
      <c r="O7" s="494"/>
      <c r="P7" s="494"/>
    </row>
    <row r="9" spans="2:16" ht="27" customHeight="1" x14ac:dyDescent="0.3">
      <c r="B9" s="494" t="s">
        <v>276</v>
      </c>
      <c r="C9" s="494"/>
      <c r="D9" s="494"/>
      <c r="E9" s="494"/>
      <c r="F9" s="494"/>
      <c r="G9" s="494"/>
      <c r="H9" s="494"/>
      <c r="I9" s="494"/>
      <c r="J9" s="494"/>
      <c r="K9" s="494"/>
      <c r="L9" s="494"/>
      <c r="M9" s="494"/>
      <c r="N9" s="494"/>
      <c r="O9" s="494"/>
      <c r="P9" s="494"/>
    </row>
    <row r="11" spans="2:16" ht="26.25" customHeight="1" x14ac:dyDescent="0.3">
      <c r="B11" s="494" t="s">
        <v>317</v>
      </c>
      <c r="C11" s="494"/>
      <c r="D11" s="494"/>
      <c r="E11" s="494"/>
      <c r="F11" s="494"/>
      <c r="G11" s="494"/>
      <c r="H11" s="494"/>
      <c r="I11" s="494"/>
      <c r="J11" s="494"/>
      <c r="K11" s="494"/>
      <c r="L11" s="494"/>
      <c r="M11" s="494"/>
      <c r="N11" s="494"/>
      <c r="O11" s="494"/>
      <c r="P11" s="494"/>
    </row>
    <row r="13" spans="2:16" ht="39.75" customHeight="1" x14ac:dyDescent="0.3">
      <c r="B13" s="769" t="s">
        <v>318</v>
      </c>
      <c r="C13" s="769"/>
      <c r="D13" s="769"/>
      <c r="E13" s="769"/>
      <c r="F13" s="769"/>
      <c r="G13" s="769"/>
      <c r="H13" s="769"/>
      <c r="I13" s="769"/>
      <c r="J13" s="769"/>
      <c r="K13" s="769"/>
      <c r="L13" s="769"/>
      <c r="M13" s="769"/>
      <c r="N13" s="769"/>
      <c r="O13" s="769"/>
      <c r="P13" s="769"/>
    </row>
    <row r="15" spans="2:16" ht="63.75" customHeight="1" x14ac:dyDescent="0.3">
      <c r="B15" s="494" t="s">
        <v>278</v>
      </c>
      <c r="C15" s="494"/>
      <c r="D15" s="494"/>
      <c r="E15" s="494"/>
      <c r="F15" s="494"/>
      <c r="G15" s="494"/>
      <c r="H15" s="494"/>
      <c r="I15" s="494"/>
      <c r="J15" s="494"/>
      <c r="K15" s="494"/>
      <c r="L15" s="494"/>
      <c r="M15" s="494"/>
      <c r="N15" s="494"/>
      <c r="O15" s="494"/>
      <c r="P15" s="494"/>
    </row>
    <row r="17" spans="2:16" ht="96.75" customHeight="1" x14ac:dyDescent="0.3">
      <c r="B17" s="494" t="s">
        <v>274</v>
      </c>
      <c r="C17" s="494"/>
      <c r="D17" s="494"/>
      <c r="E17" s="494"/>
      <c r="F17" s="494"/>
      <c r="G17" s="494"/>
      <c r="H17" s="494"/>
      <c r="I17" s="494"/>
      <c r="J17" s="494"/>
      <c r="K17" s="494"/>
      <c r="L17" s="494"/>
      <c r="M17" s="494"/>
      <c r="N17" s="494"/>
      <c r="O17" s="494"/>
      <c r="P17" s="494"/>
    </row>
    <row r="19" spans="2:16" ht="75" customHeight="1" x14ac:dyDescent="0.3">
      <c r="B19" s="494" t="s">
        <v>241</v>
      </c>
      <c r="C19" s="494"/>
      <c r="D19" s="494"/>
      <c r="E19" s="494"/>
      <c r="F19" s="494"/>
      <c r="G19" s="494"/>
      <c r="H19" s="494"/>
      <c r="I19" s="494"/>
      <c r="J19" s="494"/>
      <c r="K19" s="494"/>
      <c r="L19" s="494"/>
      <c r="M19" s="494"/>
      <c r="N19" s="494"/>
      <c r="O19" s="494"/>
      <c r="P19" s="494"/>
    </row>
    <row r="21" spans="2:16" ht="48" customHeight="1" x14ac:dyDescent="0.3">
      <c r="B21" s="494" t="s">
        <v>242</v>
      </c>
      <c r="C21" s="494"/>
      <c r="D21" s="494"/>
      <c r="E21" s="494"/>
      <c r="F21" s="494"/>
      <c r="G21" s="494"/>
      <c r="H21" s="494"/>
      <c r="I21" s="494"/>
      <c r="J21" s="494"/>
      <c r="K21" s="494"/>
      <c r="L21" s="494"/>
      <c r="M21" s="494"/>
      <c r="N21" s="494"/>
      <c r="O21" s="494"/>
      <c r="P21" s="494"/>
    </row>
    <row r="23" spans="2:16" x14ac:dyDescent="0.3">
      <c r="B23" s="494" t="s">
        <v>243</v>
      </c>
      <c r="C23" s="494"/>
      <c r="D23" s="494"/>
      <c r="E23" s="494"/>
      <c r="F23" s="494"/>
      <c r="G23" s="494"/>
      <c r="H23" s="494"/>
      <c r="I23" s="494"/>
      <c r="J23" s="494"/>
      <c r="K23" s="494"/>
      <c r="L23" s="494"/>
      <c r="M23" s="494"/>
      <c r="N23" s="494"/>
      <c r="O23" s="494"/>
      <c r="P23" s="494"/>
    </row>
    <row r="25" spans="2:16" ht="54.75" customHeight="1" x14ac:dyDescent="0.3">
      <c r="B25" s="494" t="s">
        <v>244</v>
      </c>
      <c r="C25" s="494"/>
      <c r="D25" s="494"/>
      <c r="E25" s="494"/>
      <c r="F25" s="494"/>
      <c r="G25" s="494"/>
      <c r="H25" s="494"/>
      <c r="I25" s="494"/>
      <c r="J25" s="494"/>
      <c r="K25" s="494"/>
      <c r="L25" s="494"/>
      <c r="M25" s="494"/>
      <c r="N25" s="494"/>
      <c r="O25" s="494"/>
      <c r="P25" s="494"/>
    </row>
    <row r="27" spans="2:16" ht="44.25" customHeight="1" x14ac:dyDescent="0.3">
      <c r="B27" s="494" t="s">
        <v>263</v>
      </c>
      <c r="C27" s="494"/>
      <c r="D27" s="494"/>
      <c r="E27" s="494"/>
      <c r="F27" s="494"/>
      <c r="G27" s="494"/>
      <c r="H27" s="494"/>
      <c r="I27" s="494"/>
      <c r="J27" s="494"/>
      <c r="K27" s="494"/>
      <c r="L27" s="494"/>
      <c r="M27" s="494"/>
      <c r="N27" s="494"/>
      <c r="O27" s="494"/>
      <c r="P27" s="494"/>
    </row>
    <row r="29" spans="2:16" x14ac:dyDescent="0.3">
      <c r="B29" s="767" t="s">
        <v>245</v>
      </c>
      <c r="C29" s="494"/>
      <c r="D29" s="494"/>
      <c r="E29" s="494"/>
      <c r="F29" s="494"/>
      <c r="G29" s="494"/>
      <c r="H29" s="494"/>
      <c r="I29" s="494"/>
      <c r="J29" s="494"/>
      <c r="K29" s="494"/>
      <c r="L29" s="494"/>
      <c r="M29" s="494"/>
      <c r="N29" s="494"/>
      <c r="O29" s="494"/>
      <c r="P29" s="494"/>
    </row>
    <row r="31" spans="2:16" x14ac:dyDescent="0.3">
      <c r="B31" s="767" t="s">
        <v>246</v>
      </c>
      <c r="C31" s="494"/>
      <c r="D31" s="494"/>
      <c r="E31" s="494"/>
      <c r="F31" s="494"/>
      <c r="G31" s="494"/>
      <c r="H31" s="494"/>
      <c r="I31" s="494"/>
      <c r="J31" s="494"/>
      <c r="K31" s="494"/>
      <c r="L31" s="494"/>
      <c r="M31" s="494"/>
      <c r="N31" s="494"/>
      <c r="O31" s="494"/>
      <c r="P31" s="494"/>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50" t="str">
        <f>'Section A - ICJIA Funds'!A1:B1</f>
        <v xml:space="preserve">    STATE OF ILLINOIS </v>
      </c>
      <c r="B1" s="451"/>
      <c r="C1" s="450" t="str">
        <f>'Section A - ICJIA Funds'!C1:D1</f>
        <v>UNIFORM GRANT BUDGET TEMPLATE 
(updated by ICJIA)</v>
      </c>
      <c r="D1" s="451"/>
      <c r="E1" s="522" t="str">
        <f>'Section A - ICJIA Funds'!E1:F1</f>
        <v>AGENCY: Illinois Criminal Justice Information Authority</v>
      </c>
      <c r="F1" s="523"/>
      <c r="G1" s="160"/>
    </row>
    <row r="2" spans="1:12" ht="16.5" customHeight="1" thickTop="1" thickBot="1" x14ac:dyDescent="0.35">
      <c r="A2" s="524" t="str">
        <f>'Section A - ICJIA Funds'!A2:B2</f>
        <v xml:space="preserve">Implementing Agency Name: </v>
      </c>
      <c r="B2" s="525"/>
      <c r="C2" s="524" t="str">
        <f>'Section A - ICJIA Funds'!C2:D2</f>
        <v xml:space="preserve">DUNS#:  </v>
      </c>
      <c r="D2" s="525"/>
      <c r="E2" s="201" t="str">
        <f>'Section A - ICJIA Funds'!E2</f>
        <v>NOFO ID: 2094-1307</v>
      </c>
      <c r="F2" s="201" t="str">
        <f>'Section A - ICJIA Funds'!F2</f>
        <v xml:space="preserve">Grant #: </v>
      </c>
    </row>
    <row r="3" spans="1:12" ht="36" customHeight="1" thickTop="1" thickBot="1" x14ac:dyDescent="0.35">
      <c r="A3" s="520" t="str">
        <f>'Section A - ICJIA Funds'!A3:B3</f>
        <v>CFSA Number: 546-00-2094</v>
      </c>
      <c r="B3" s="521"/>
      <c r="C3" s="520" t="str">
        <f>'Section A - ICJIA Funds'!C3:D3</f>
        <v>CSFA Short Description: Justice Assistance Grant</v>
      </c>
      <c r="D3" s="521"/>
      <c r="E3" s="201" t="str">
        <f>'Section A - ICJIA Funds'!E3</f>
        <v>State Fiscal Year(s): SFY20 and SFY21</v>
      </c>
      <c r="F3" s="201" t="str">
        <f>'Section A - ICJIA Funds'!F3</f>
        <v>Project Period:  May 1, 2020 to December 31, 2020</v>
      </c>
    </row>
    <row r="4" spans="1:12" ht="41.25" customHeight="1" thickTop="1" thickBot="1" x14ac:dyDescent="0.35">
      <c r="A4" s="499" t="s">
        <v>249</v>
      </c>
      <c r="B4" s="500"/>
      <c r="C4" s="500"/>
      <c r="D4" s="500"/>
      <c r="E4" s="500"/>
      <c r="F4" s="501"/>
      <c r="J4" s="160"/>
    </row>
    <row r="5" spans="1:12" ht="22.5" customHeight="1" thickTop="1" thickBot="1" x14ac:dyDescent="0.35">
      <c r="A5" s="428" t="s">
        <v>224</v>
      </c>
      <c r="B5" s="429"/>
      <c r="C5" s="429"/>
      <c r="D5" s="429"/>
      <c r="E5" s="429"/>
      <c r="F5" s="430"/>
      <c r="J5" s="160"/>
    </row>
    <row r="6" spans="1:12" ht="15.6" thickTop="1" thickBot="1" x14ac:dyDescent="0.35">
      <c r="A6" s="510" t="s">
        <v>27</v>
      </c>
      <c r="B6" s="511"/>
      <c r="C6" s="156" t="s">
        <v>23</v>
      </c>
      <c r="D6" s="331" t="s">
        <v>24</v>
      </c>
      <c r="E6" s="331" t="s">
        <v>25</v>
      </c>
      <c r="F6" s="327" t="s">
        <v>1</v>
      </c>
    </row>
    <row r="7" spans="1:12" ht="31.5" customHeight="1" thickTop="1" x14ac:dyDescent="0.3">
      <c r="A7" s="508" t="s">
        <v>302</v>
      </c>
      <c r="B7" s="509"/>
      <c r="C7" s="323"/>
      <c r="D7" s="332"/>
      <c r="E7" s="332"/>
      <c r="F7" s="333"/>
    </row>
    <row r="8" spans="1:12" ht="15.75" customHeight="1" x14ac:dyDescent="0.3">
      <c r="A8" s="504" t="s">
        <v>30</v>
      </c>
      <c r="B8" s="505"/>
      <c r="C8" s="205"/>
      <c r="D8" s="306">
        <v>0</v>
      </c>
      <c r="E8" s="306">
        <v>0</v>
      </c>
      <c r="F8" s="307">
        <f>SUM(C8:E8)</f>
        <v>0</v>
      </c>
      <c r="H8" s="160"/>
      <c r="J8" s="160"/>
    </row>
    <row r="9" spans="1:12" ht="15.75" customHeight="1" x14ac:dyDescent="0.3">
      <c r="A9" s="504" t="s">
        <v>31</v>
      </c>
      <c r="B9" s="505"/>
      <c r="C9" s="205"/>
      <c r="D9" s="306">
        <v>0</v>
      </c>
      <c r="E9" s="306">
        <v>0</v>
      </c>
      <c r="F9" s="307">
        <f>SUM(C9:E9)</f>
        <v>0</v>
      </c>
      <c r="H9" s="160"/>
    </row>
    <row r="10" spans="1:12" ht="15.75" customHeight="1" x14ac:dyDescent="0.3">
      <c r="A10" s="506" t="s">
        <v>28</v>
      </c>
      <c r="B10" s="507"/>
      <c r="C10" s="205"/>
      <c r="D10" s="306">
        <v>0</v>
      </c>
      <c r="E10" s="306">
        <v>0</v>
      </c>
      <c r="F10" s="307">
        <f>SUM(C10:E10)</f>
        <v>0</v>
      </c>
      <c r="J10" s="160"/>
    </row>
    <row r="11" spans="1:12" ht="15.75" customHeight="1" thickBot="1" x14ac:dyDescent="0.35">
      <c r="A11" s="512" t="s">
        <v>113</v>
      </c>
      <c r="B11" s="513"/>
      <c r="C11" s="210">
        <f>SUM(C8:C10)</f>
        <v>0</v>
      </c>
      <c r="D11" s="306">
        <f t="shared" ref="D11:E11" si="0">SUM(D8:D10)</f>
        <v>0</v>
      </c>
      <c r="E11" s="306">
        <f t="shared" si="0"/>
        <v>0</v>
      </c>
      <c r="F11" s="307">
        <f>SUM(C11:E11)</f>
        <v>0</v>
      </c>
      <c r="J11" s="160"/>
    </row>
    <row r="12" spans="1:12" ht="10.5" customHeight="1" thickTop="1" x14ac:dyDescent="0.3">
      <c r="A12" s="514" t="s">
        <v>225</v>
      </c>
      <c r="B12" s="515"/>
      <c r="C12" s="515"/>
      <c r="D12" s="515"/>
      <c r="E12" s="515"/>
      <c r="F12" s="516"/>
      <c r="J12" s="160"/>
    </row>
    <row r="13" spans="1:12" ht="9" customHeight="1" thickBot="1" x14ac:dyDescent="0.35">
      <c r="A13" s="517"/>
      <c r="B13" s="518"/>
      <c r="C13" s="518"/>
      <c r="D13" s="518"/>
      <c r="E13" s="518"/>
      <c r="F13" s="519"/>
    </row>
    <row r="14" spans="1:12" ht="23.25" customHeight="1" thickTop="1" thickBot="1" x14ac:dyDescent="0.35">
      <c r="A14" s="441" t="s">
        <v>162</v>
      </c>
      <c r="B14" s="442"/>
      <c r="C14" s="157" t="s">
        <v>23</v>
      </c>
      <c r="D14" s="326" t="s">
        <v>24</v>
      </c>
      <c r="E14" s="326" t="s">
        <v>25</v>
      </c>
      <c r="F14" s="327" t="s">
        <v>1</v>
      </c>
      <c r="K14" s="160"/>
      <c r="L14" s="160"/>
    </row>
    <row r="15" spans="1:12" ht="17.399999999999999" customHeight="1" thickTop="1" x14ac:dyDescent="0.3">
      <c r="A15" s="164" t="s">
        <v>216</v>
      </c>
      <c r="B15" s="158"/>
      <c r="C15" s="206">
        <f>'Section C - Budget Summary '!F5</f>
        <v>0</v>
      </c>
      <c r="D15" s="308">
        <v>0</v>
      </c>
      <c r="E15" s="308"/>
      <c r="F15" s="309">
        <f>SUM(C15:E15)</f>
        <v>0</v>
      </c>
      <c r="G15" s="171"/>
      <c r="K15" s="160"/>
      <c r="L15" s="160"/>
    </row>
    <row r="16" spans="1:12" ht="17.399999999999999" customHeight="1" x14ac:dyDescent="0.3">
      <c r="A16" s="164" t="s">
        <v>217</v>
      </c>
      <c r="B16" s="158"/>
      <c r="C16" s="206">
        <f>'Section C - Budget Summary '!F6</f>
        <v>0</v>
      </c>
      <c r="D16" s="310">
        <v>0</v>
      </c>
      <c r="E16" s="310">
        <v>0</v>
      </c>
      <c r="F16" s="309">
        <f>SUM(C16:E16)</f>
        <v>0</v>
      </c>
      <c r="K16" s="160"/>
      <c r="L16" s="160"/>
    </row>
    <row r="17" spans="1:12" ht="17.399999999999999" customHeight="1" x14ac:dyDescent="0.3">
      <c r="A17" s="164" t="s">
        <v>218</v>
      </c>
      <c r="B17" s="158"/>
      <c r="C17" s="206">
        <f>'Section C - Budget Summary '!F7</f>
        <v>0</v>
      </c>
      <c r="D17" s="310">
        <v>0</v>
      </c>
      <c r="E17" s="310">
        <v>0</v>
      </c>
      <c r="F17" s="309">
        <f>SUM(C17:E17)</f>
        <v>0</v>
      </c>
      <c r="K17" s="160"/>
      <c r="L17" s="160"/>
    </row>
    <row r="18" spans="1:12" ht="17.399999999999999" customHeight="1" x14ac:dyDescent="0.3">
      <c r="A18" s="164" t="s">
        <v>219</v>
      </c>
      <c r="B18" s="158"/>
      <c r="C18" s="206">
        <f>'Section C - Budget Summary '!F8</f>
        <v>0</v>
      </c>
      <c r="D18" s="310">
        <v>0</v>
      </c>
      <c r="E18" s="310">
        <v>0</v>
      </c>
      <c r="F18" s="309">
        <f t="shared" ref="F18:F31" si="1">SUM(C18:E18)</f>
        <v>0</v>
      </c>
    </row>
    <row r="19" spans="1:12" ht="17.399999999999999" customHeight="1" x14ac:dyDescent="0.3">
      <c r="A19" s="164" t="s">
        <v>220</v>
      </c>
      <c r="B19" s="159"/>
      <c r="C19" s="206">
        <f>'Section C - Budget Summary '!F9</f>
        <v>0</v>
      </c>
      <c r="D19" s="310">
        <v>0</v>
      </c>
      <c r="E19" s="310">
        <v>0</v>
      </c>
      <c r="F19" s="309">
        <f t="shared" si="1"/>
        <v>0</v>
      </c>
    </row>
    <row r="20" spans="1:12" ht="17.399999999999999" customHeight="1" x14ac:dyDescent="0.3">
      <c r="A20" s="164" t="s">
        <v>174</v>
      </c>
      <c r="B20" s="158"/>
      <c r="C20" s="206">
        <f>'Section C - Budget Summary '!F10</f>
        <v>0</v>
      </c>
      <c r="D20" s="310">
        <v>0</v>
      </c>
      <c r="E20" s="310">
        <v>0</v>
      </c>
      <c r="F20" s="309">
        <f t="shared" si="1"/>
        <v>0</v>
      </c>
    </row>
    <row r="21" spans="1:12" x14ac:dyDescent="0.3">
      <c r="A21" s="334" t="s">
        <v>17</v>
      </c>
      <c r="B21" s="335">
        <v>200.459</v>
      </c>
      <c r="C21" s="311">
        <v>0</v>
      </c>
      <c r="D21" s="310">
        <v>0</v>
      </c>
      <c r="E21" s="310">
        <v>0</v>
      </c>
      <c r="F21" s="309">
        <f t="shared" si="1"/>
        <v>0</v>
      </c>
      <c r="H21" s="160"/>
    </row>
    <row r="22" spans="1:12" x14ac:dyDescent="0.3">
      <c r="A22" s="334" t="s">
        <v>18</v>
      </c>
      <c r="B22" s="335"/>
      <c r="C22" s="311">
        <v>0</v>
      </c>
      <c r="D22" s="310">
        <v>0</v>
      </c>
      <c r="E22" s="310">
        <v>0</v>
      </c>
      <c r="F22" s="309">
        <f t="shared" si="1"/>
        <v>0</v>
      </c>
      <c r="J22" s="160"/>
      <c r="K22" s="160"/>
    </row>
    <row r="23" spans="1:12" x14ac:dyDescent="0.3">
      <c r="A23" s="334" t="s">
        <v>19</v>
      </c>
      <c r="B23" s="335">
        <v>200.465</v>
      </c>
      <c r="C23" s="311">
        <v>0</v>
      </c>
      <c r="D23" s="310">
        <v>0</v>
      </c>
      <c r="E23" s="310">
        <v>0</v>
      </c>
      <c r="F23" s="309">
        <f t="shared" si="1"/>
        <v>0</v>
      </c>
      <c r="J23" s="160"/>
      <c r="K23" s="160"/>
    </row>
    <row r="24" spans="1:12" x14ac:dyDescent="0.3">
      <c r="A24" s="334" t="s">
        <v>20</v>
      </c>
      <c r="B24" s="336">
        <v>200.87</v>
      </c>
      <c r="C24" s="311">
        <v>0</v>
      </c>
      <c r="D24" s="310">
        <v>0</v>
      </c>
      <c r="E24" s="310">
        <v>0</v>
      </c>
      <c r="F24" s="309">
        <f t="shared" si="1"/>
        <v>0</v>
      </c>
    </row>
    <row r="25" spans="1:12" x14ac:dyDescent="0.3">
      <c r="A25" s="334" t="s">
        <v>87</v>
      </c>
      <c r="B25" s="335"/>
      <c r="C25" s="311">
        <v>0</v>
      </c>
      <c r="D25" s="310">
        <v>0</v>
      </c>
      <c r="E25" s="310">
        <v>0</v>
      </c>
      <c r="F25" s="309">
        <f t="shared" si="1"/>
        <v>0</v>
      </c>
    </row>
    <row r="26" spans="1:12" x14ac:dyDescent="0.3">
      <c r="A26" s="334" t="s">
        <v>21</v>
      </c>
      <c r="B26" s="335">
        <v>200.47200000000001</v>
      </c>
      <c r="C26" s="311">
        <v>0</v>
      </c>
      <c r="D26" s="310">
        <v>0</v>
      </c>
      <c r="E26" s="310">
        <v>0</v>
      </c>
      <c r="F26" s="309">
        <f t="shared" si="1"/>
        <v>0</v>
      </c>
    </row>
    <row r="27" spans="1:12" x14ac:dyDescent="0.3">
      <c r="A27" s="334" t="s">
        <v>93</v>
      </c>
      <c r="B27" s="335">
        <v>200.41300000000001</v>
      </c>
      <c r="C27" s="337">
        <v>0</v>
      </c>
      <c r="D27" s="310">
        <v>0</v>
      </c>
      <c r="E27" s="311">
        <v>0</v>
      </c>
      <c r="F27" s="309">
        <f t="shared" si="1"/>
        <v>0</v>
      </c>
    </row>
    <row r="28" spans="1:12" x14ac:dyDescent="0.3">
      <c r="A28" s="334" t="s">
        <v>161</v>
      </c>
      <c r="B28" s="335"/>
      <c r="C28" s="337">
        <v>0</v>
      </c>
      <c r="D28" s="308">
        <v>0</v>
      </c>
      <c r="E28" s="310">
        <v>0</v>
      </c>
      <c r="F28" s="309">
        <f t="shared" si="1"/>
        <v>0</v>
      </c>
    </row>
    <row r="29" spans="1:12" x14ac:dyDescent="0.3">
      <c r="A29" s="338" t="s">
        <v>273</v>
      </c>
      <c r="B29" s="335"/>
      <c r="C29" s="311">
        <v>0</v>
      </c>
      <c r="D29" s="310">
        <v>0</v>
      </c>
      <c r="E29" s="310">
        <v>0</v>
      </c>
      <c r="F29" s="309">
        <f t="shared" si="1"/>
        <v>0</v>
      </c>
    </row>
    <row r="30" spans="1:12" x14ac:dyDescent="0.3">
      <c r="A30" s="338" t="s">
        <v>272</v>
      </c>
      <c r="B30" s="335"/>
      <c r="C30" s="311">
        <v>0</v>
      </c>
      <c r="D30" s="310">
        <v>0</v>
      </c>
      <c r="E30" s="310">
        <v>0</v>
      </c>
      <c r="F30" s="309">
        <f t="shared" si="1"/>
        <v>0</v>
      </c>
    </row>
    <row r="31" spans="1:12" ht="17.399999999999999" customHeight="1" x14ac:dyDescent="0.3">
      <c r="A31" s="164" t="s">
        <v>221</v>
      </c>
      <c r="B31" s="167"/>
      <c r="C31" s="207">
        <f>SUM(C15:C30)</f>
        <v>0</v>
      </c>
      <c r="D31" s="310">
        <v>0</v>
      </c>
      <c r="E31" s="311">
        <v>0</v>
      </c>
      <c r="F31" s="309">
        <f t="shared" si="1"/>
        <v>0</v>
      </c>
      <c r="I31" s="160"/>
    </row>
    <row r="32" spans="1:12" x14ac:dyDescent="0.3">
      <c r="A32" s="194" t="s">
        <v>222</v>
      </c>
      <c r="B32" s="195"/>
      <c r="C32" s="324"/>
      <c r="D32" s="312"/>
      <c r="E32" s="312"/>
      <c r="F32" s="328"/>
      <c r="I32" s="160"/>
    </row>
    <row r="33" spans="1:6" ht="20.25" customHeight="1" thickBot="1" x14ac:dyDescent="0.35">
      <c r="A33" s="437" t="s">
        <v>29</v>
      </c>
      <c r="B33" s="438"/>
      <c r="C33" s="208">
        <f>'Section C - Budget Summary '!F20</f>
        <v>0</v>
      </c>
      <c r="D33" s="312">
        <v>0</v>
      </c>
      <c r="E33" s="312">
        <v>0</v>
      </c>
      <c r="F33" s="328">
        <f>SUM(C33:E34)</f>
        <v>0</v>
      </c>
    </row>
    <row r="34" spans="1:6" ht="22.5" customHeight="1" thickTop="1" thickBot="1" x14ac:dyDescent="0.35">
      <c r="A34" s="502" t="s">
        <v>261</v>
      </c>
      <c r="B34" s="503"/>
      <c r="C34" s="209">
        <f>C33+C31</f>
        <v>0</v>
      </c>
      <c r="D34" s="329">
        <f t="shared" ref="D34:F34" si="2">D33+D31</f>
        <v>0</v>
      </c>
      <c r="E34" s="329">
        <f t="shared" si="2"/>
        <v>0</v>
      </c>
      <c r="F34" s="330">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E3"/>
    </sheetView>
  </sheetViews>
  <sheetFormatPr defaultRowHeight="14.4" x14ac:dyDescent="0.3"/>
  <cols>
    <col min="1" max="2" width="25.5546875" customWidth="1"/>
    <col min="3" max="3" width="7.6640625" customWidth="1"/>
    <col min="4" max="4" width="7.6640625" style="382" customWidth="1"/>
    <col min="5" max="5" width="13.88671875" customWidth="1"/>
    <col min="6" max="6" width="23.5546875" customWidth="1"/>
    <col min="7" max="7" width="12.33203125" style="382" customWidth="1"/>
    <col min="8" max="8" width="12.33203125" customWidth="1"/>
    <col min="9" max="11" width="14.33203125" customWidth="1"/>
  </cols>
  <sheetData>
    <row r="1" spans="1:11" ht="39.75" customHeight="1" thickTop="1" thickBot="1" x14ac:dyDescent="0.35">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5">
      <c r="A2" s="533" t="str">
        <f>'Section A - ICJIA Funds'!A2:B2</f>
        <v xml:space="preserve">Implementing Agency Name: </v>
      </c>
      <c r="B2" s="534"/>
      <c r="C2" s="533" t="str">
        <f>'Section A - ICJIA Funds'!C2:D2</f>
        <v xml:space="preserve">DUNS#:  </v>
      </c>
      <c r="D2" s="536"/>
      <c r="E2" s="534"/>
      <c r="F2" s="421" t="str">
        <f>'Section A - ICJIA Funds'!E2</f>
        <v>NOFO ID: 2094-1307</v>
      </c>
      <c r="G2" s="539" t="str">
        <f>'Section A - ICJIA Funds'!F2</f>
        <v xml:space="preserve">Grant #: </v>
      </c>
      <c r="H2" s="540"/>
    </row>
    <row r="3" spans="1:11" ht="48" customHeight="1" thickTop="1" thickBot="1" x14ac:dyDescent="0.35">
      <c r="A3" s="527" t="str">
        <f>'Section A - ICJIA Funds'!A3:B3</f>
        <v>CFSA Number: 546-00-2094</v>
      </c>
      <c r="B3" s="529"/>
      <c r="C3" s="527" t="str">
        <f>'Section A - ICJIA Funds'!C3:D3</f>
        <v>CSFA Short Description: Justice Assistance Grant</v>
      </c>
      <c r="D3" s="528"/>
      <c r="E3" s="529"/>
      <c r="F3" s="421" t="str">
        <f>'Section A - ICJIA Funds'!E3</f>
        <v>State Fiscal Year(s): SFY20 and SFY21</v>
      </c>
      <c r="G3" s="539" t="str">
        <f>'Section A - ICJIA Funds'!F3</f>
        <v>Project Period:  May 1, 2020 to December 31, 2020</v>
      </c>
      <c r="H3" s="540"/>
    </row>
    <row r="4" spans="1:11" ht="15" thickTop="1" x14ac:dyDescent="0.3"/>
    <row r="5" spans="1:11" ht="25.5" customHeight="1" x14ac:dyDescent="0.3">
      <c r="A5" s="537" t="s">
        <v>250</v>
      </c>
      <c r="B5" s="538"/>
      <c r="C5" s="538"/>
      <c r="D5" s="538"/>
      <c r="E5" s="538"/>
      <c r="F5" s="538"/>
      <c r="G5" s="538"/>
      <c r="H5" s="538"/>
    </row>
    <row r="6" spans="1:11" ht="26.25" customHeight="1" x14ac:dyDescent="0.3">
      <c r="A6" s="196" t="s">
        <v>160</v>
      </c>
      <c r="B6" s="103"/>
    </row>
    <row r="7" spans="1:11" ht="28.5" customHeight="1" x14ac:dyDescent="0.3">
      <c r="A7" s="530" t="s">
        <v>215</v>
      </c>
      <c r="B7" s="530"/>
      <c r="C7" s="530"/>
      <c r="D7" s="530"/>
      <c r="E7" s="530"/>
      <c r="F7" s="530"/>
      <c r="G7" s="530"/>
      <c r="H7" s="530"/>
      <c r="I7" s="136"/>
      <c r="J7" s="136"/>
      <c r="K7" s="136"/>
    </row>
    <row r="8" spans="1:11" s="382" customFormat="1" x14ac:dyDescent="0.3">
      <c r="A8" s="543" t="s">
        <v>319</v>
      </c>
      <c r="B8" s="543"/>
      <c r="C8" s="543"/>
      <c r="D8" s="543"/>
      <c r="E8" s="543"/>
      <c r="F8" s="543"/>
      <c r="G8" s="386"/>
      <c r="H8" s="389" t="s">
        <v>320</v>
      </c>
      <c r="I8" s="389"/>
      <c r="K8" s="9"/>
    </row>
    <row r="9" spans="1:11" s="382" customFormat="1" x14ac:dyDescent="0.3">
      <c r="A9" s="386"/>
      <c r="B9" s="386"/>
      <c r="C9" s="386"/>
      <c r="D9" s="386"/>
      <c r="E9" s="393"/>
      <c r="F9" s="393"/>
      <c r="G9" s="386"/>
      <c r="H9" s="387"/>
      <c r="I9" s="387"/>
      <c r="K9" s="9"/>
    </row>
    <row r="10" spans="1:11" s="382" customFormat="1" x14ac:dyDescent="0.3">
      <c r="A10" s="7"/>
      <c r="B10" s="9"/>
      <c r="C10" s="9"/>
      <c r="D10" s="9"/>
      <c r="E10" s="394"/>
      <c r="F10" s="394"/>
      <c r="G10" s="50"/>
      <c r="H10" s="9"/>
      <c r="I10" s="9"/>
      <c r="K10" s="9"/>
    </row>
    <row r="11" spans="1:11" s="382" customFormat="1" x14ac:dyDescent="0.3">
      <c r="A11" s="544" t="s">
        <v>303</v>
      </c>
      <c r="B11" s="544"/>
      <c r="C11" s="358"/>
      <c r="D11" s="358"/>
      <c r="E11" s="541" t="s">
        <v>321</v>
      </c>
      <c r="F11" s="541"/>
      <c r="G11" s="390"/>
      <c r="H11" s="541" t="s">
        <v>329</v>
      </c>
      <c r="I11" s="541"/>
      <c r="K11" s="9"/>
    </row>
    <row r="12" spans="1:11" s="382" customFormat="1" x14ac:dyDescent="0.3">
      <c r="A12" s="359" t="s">
        <v>322</v>
      </c>
      <c r="B12" s="358"/>
      <c r="C12" s="358"/>
      <c r="D12" s="358"/>
      <c r="E12" s="392" t="s">
        <v>322</v>
      </c>
      <c r="F12" s="395"/>
      <c r="G12" s="6"/>
      <c r="H12" s="359" t="s">
        <v>12</v>
      </c>
      <c r="K12" s="9"/>
    </row>
    <row r="13" spans="1:11" s="382" customFormat="1" x14ac:dyDescent="0.3">
      <c r="A13" s="359"/>
      <c r="B13" s="358"/>
      <c r="C13" s="358"/>
      <c r="D13" s="358"/>
      <c r="E13" s="396"/>
      <c r="F13" s="392"/>
      <c r="G13" s="391"/>
      <c r="H13" s="358"/>
      <c r="I13" s="359"/>
      <c r="K13" s="9"/>
    </row>
    <row r="14" spans="1:11" s="382" customFormat="1" x14ac:dyDescent="0.3">
      <c r="A14" s="544" t="s">
        <v>303</v>
      </c>
      <c r="B14" s="544"/>
      <c r="C14" s="358"/>
      <c r="D14" s="358"/>
      <c r="E14" s="541" t="s">
        <v>321</v>
      </c>
      <c r="F14" s="541"/>
      <c r="G14" s="390"/>
      <c r="H14" s="541" t="s">
        <v>329</v>
      </c>
      <c r="I14" s="541"/>
      <c r="K14" s="9"/>
    </row>
    <row r="15" spans="1:11" s="382" customFormat="1" x14ac:dyDescent="0.3">
      <c r="A15" s="359" t="s">
        <v>13</v>
      </c>
      <c r="B15" s="358"/>
      <c r="C15" s="358"/>
      <c r="D15" s="358"/>
      <c r="E15" s="392" t="s">
        <v>13</v>
      </c>
      <c r="F15" s="395"/>
      <c r="G15" s="6"/>
      <c r="H15" s="359" t="s">
        <v>13</v>
      </c>
      <c r="K15" s="9"/>
    </row>
    <row r="16" spans="1:11" s="382" customFormat="1" x14ac:dyDescent="0.3">
      <c r="A16" s="359"/>
      <c r="B16" s="358"/>
      <c r="C16" s="358"/>
      <c r="D16" s="358"/>
      <c r="E16" s="396"/>
      <c r="F16" s="392"/>
      <c r="G16" s="391"/>
      <c r="H16" s="358"/>
      <c r="I16" s="359"/>
      <c r="K16" s="9"/>
    </row>
    <row r="17" spans="1:11" s="382" customFormat="1" x14ac:dyDescent="0.3">
      <c r="A17" s="544" t="s">
        <v>303</v>
      </c>
      <c r="B17" s="544"/>
      <c r="C17" s="358"/>
      <c r="D17" s="358"/>
      <c r="E17" s="541" t="s">
        <v>321</v>
      </c>
      <c r="F17" s="541"/>
      <c r="G17" s="390"/>
      <c r="H17" s="541" t="s">
        <v>329</v>
      </c>
      <c r="I17" s="541"/>
      <c r="K17" s="9"/>
    </row>
    <row r="18" spans="1:11" s="382" customFormat="1" x14ac:dyDescent="0.3">
      <c r="A18" s="359" t="s">
        <v>14</v>
      </c>
      <c r="B18" s="358"/>
      <c r="C18" s="358"/>
      <c r="D18" s="358"/>
      <c r="E18" s="392" t="s">
        <v>14</v>
      </c>
      <c r="F18" s="395"/>
      <c r="G18" s="6"/>
      <c r="H18" s="359" t="s">
        <v>14</v>
      </c>
      <c r="K18" s="9"/>
    </row>
    <row r="19" spans="1:11" s="382" customFormat="1" x14ac:dyDescent="0.3">
      <c r="A19" s="359"/>
      <c r="B19" s="358"/>
      <c r="C19" s="358"/>
      <c r="D19" s="358"/>
      <c r="E19" s="396"/>
      <c r="F19" s="392"/>
      <c r="G19" s="391"/>
      <c r="H19" s="358"/>
      <c r="I19" s="359"/>
      <c r="K19" s="9"/>
    </row>
    <row r="20" spans="1:11" s="382" customFormat="1" x14ac:dyDescent="0.3">
      <c r="A20" s="544" t="s">
        <v>303</v>
      </c>
      <c r="B20" s="544"/>
      <c r="C20" s="358"/>
      <c r="D20" s="358"/>
      <c r="E20" s="541" t="s">
        <v>321</v>
      </c>
      <c r="F20" s="541"/>
      <c r="G20" s="390"/>
      <c r="H20" s="541" t="s">
        <v>329</v>
      </c>
      <c r="I20" s="541"/>
      <c r="K20" s="9"/>
    </row>
    <row r="21" spans="1:11" s="382" customFormat="1" x14ac:dyDescent="0.3">
      <c r="A21" s="359" t="s">
        <v>15</v>
      </c>
      <c r="B21" s="358"/>
      <c r="C21" s="358"/>
      <c r="D21" s="358"/>
      <c r="E21" s="392" t="s">
        <v>15</v>
      </c>
      <c r="F21" s="395"/>
      <c r="G21" s="6"/>
      <c r="H21" s="359" t="s">
        <v>15</v>
      </c>
    </row>
    <row r="22" spans="1:11" s="382" customFormat="1" x14ac:dyDescent="0.3">
      <c r="A22" s="359" t="s">
        <v>166</v>
      </c>
      <c r="B22" s="358"/>
      <c r="C22" s="358"/>
      <c r="D22" s="358"/>
      <c r="E22" s="392" t="s">
        <v>167</v>
      </c>
      <c r="F22" s="395"/>
      <c r="G22" s="6"/>
      <c r="H22" s="359" t="s">
        <v>167</v>
      </c>
    </row>
    <row r="23" spans="1:11" s="382" customFormat="1" x14ac:dyDescent="0.3">
      <c r="A23" s="359"/>
      <c r="B23" s="358"/>
      <c r="C23" s="358"/>
      <c r="D23" s="358"/>
      <c r="E23" s="396"/>
      <c r="F23" s="392"/>
      <c r="G23" s="359"/>
      <c r="H23" s="358"/>
      <c r="I23" s="9"/>
      <c r="J23" s="9"/>
    </row>
    <row r="24" spans="1:11" s="382" customFormat="1" x14ac:dyDescent="0.3">
      <c r="A24" s="544" t="s">
        <v>303</v>
      </c>
      <c r="B24" s="544"/>
      <c r="C24" s="360"/>
      <c r="D24" s="360"/>
      <c r="E24" s="541" t="s">
        <v>321</v>
      </c>
      <c r="F24" s="541"/>
      <c r="G24" s="390"/>
      <c r="H24" s="542" t="s">
        <v>321</v>
      </c>
      <c r="I24" s="542"/>
      <c r="J24" s="388"/>
    </row>
    <row r="25" spans="1:11" s="382" customFormat="1" x14ac:dyDescent="0.3">
      <c r="A25" s="7" t="s">
        <v>247</v>
      </c>
      <c r="E25" s="397" t="s">
        <v>247</v>
      </c>
      <c r="F25" s="395"/>
      <c r="H25" s="7" t="s">
        <v>247</v>
      </c>
    </row>
    <row r="26" spans="1:11" s="382" customFormat="1" x14ac:dyDescent="0.3">
      <c r="A26" s="7"/>
    </row>
    <row r="27" spans="1:11" s="382" customFormat="1" ht="42.75" customHeight="1" x14ac:dyDescent="0.3">
      <c r="A27" s="526" t="s">
        <v>168</v>
      </c>
      <c r="B27" s="526"/>
      <c r="C27" s="526"/>
      <c r="D27" s="526"/>
      <c r="E27" s="526"/>
      <c r="F27" s="526"/>
      <c r="G27" s="526"/>
      <c r="H27" s="526"/>
      <c r="I27" s="526"/>
      <c r="J27" s="526"/>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5"/>
      <c r="B1" s="545"/>
      <c r="C1" s="545"/>
      <c r="D1" s="545"/>
      <c r="E1" s="545"/>
      <c r="F1" s="545"/>
      <c r="G1" s="545"/>
    </row>
    <row r="2" spans="1:7" x14ac:dyDescent="0.3">
      <c r="A2" s="546"/>
      <c r="B2" s="546"/>
      <c r="C2" s="546"/>
      <c r="D2" s="546"/>
      <c r="E2" s="546"/>
      <c r="F2" s="546"/>
      <c r="G2" s="546"/>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3" t="s">
        <v>260</v>
      </c>
      <c r="C2" s="553"/>
      <c r="D2" s="553"/>
      <c r="E2" s="553"/>
      <c r="F2" s="553"/>
      <c r="G2" s="553"/>
      <c r="H2" s="553"/>
      <c r="I2" s="553"/>
      <c r="J2" s="553"/>
      <c r="K2" s="553"/>
      <c r="L2" s="553"/>
      <c r="M2" s="553"/>
      <c r="N2" s="553"/>
      <c r="O2" s="553"/>
      <c r="P2" s="553"/>
      <c r="Q2" s="553"/>
    </row>
    <row r="3" spans="2:17" ht="49.5" customHeight="1" x14ac:dyDescent="0.25">
      <c r="B3" s="554" t="s">
        <v>324</v>
      </c>
      <c r="C3" s="554"/>
      <c r="D3" s="554"/>
      <c r="E3" s="554"/>
      <c r="F3" s="554"/>
      <c r="G3" s="554"/>
      <c r="H3" s="554"/>
      <c r="I3" s="554"/>
      <c r="J3" s="554"/>
      <c r="K3" s="554"/>
      <c r="L3" s="554"/>
      <c r="M3" s="554"/>
      <c r="N3" s="554"/>
      <c r="O3" s="554"/>
      <c r="P3" s="554"/>
      <c r="Q3" s="554"/>
    </row>
    <row r="4" spans="2:17" x14ac:dyDescent="0.25">
      <c r="B4" s="555"/>
      <c r="C4" s="555"/>
      <c r="D4" s="555"/>
      <c r="E4" s="555"/>
      <c r="F4" s="555"/>
      <c r="G4" s="555"/>
      <c r="H4" s="555"/>
      <c r="I4" s="555"/>
      <c r="J4" s="555"/>
      <c r="K4" s="555"/>
      <c r="L4" s="555"/>
      <c r="M4" s="555"/>
      <c r="N4" s="555"/>
      <c r="O4" s="555"/>
      <c r="P4" s="555"/>
      <c r="Q4" s="555"/>
    </row>
    <row r="5" spans="2:17" ht="13.2" x14ac:dyDescent="0.25">
      <c r="B5" s="556" t="s">
        <v>304</v>
      </c>
      <c r="C5" s="557"/>
      <c r="D5" s="557"/>
      <c r="E5" s="557"/>
      <c r="F5" s="558"/>
      <c r="G5" s="559"/>
      <c r="H5" s="560"/>
      <c r="I5" s="560"/>
      <c r="J5" s="560"/>
      <c r="K5" s="560"/>
      <c r="L5" s="560"/>
      <c r="M5" s="560"/>
      <c r="N5" s="560"/>
      <c r="O5" s="560"/>
      <c r="P5" s="560"/>
      <c r="Q5" s="561"/>
    </row>
    <row r="6" spans="2:17" ht="15" customHeight="1" x14ac:dyDescent="0.25">
      <c r="B6" s="547" t="s">
        <v>305</v>
      </c>
      <c r="C6" s="548"/>
      <c r="D6" s="548"/>
      <c r="E6" s="548"/>
      <c r="F6" s="549"/>
      <c r="G6" s="550"/>
      <c r="H6" s="551"/>
      <c r="I6" s="551"/>
      <c r="J6" s="551"/>
      <c r="K6" s="551"/>
      <c r="L6" s="551"/>
      <c r="M6" s="551"/>
      <c r="N6" s="551"/>
      <c r="O6" s="551"/>
      <c r="P6" s="551"/>
      <c r="Q6" s="552"/>
    </row>
    <row r="7" spans="2:17" ht="15" customHeight="1" x14ac:dyDescent="0.25">
      <c r="B7" s="547" t="s">
        <v>306</v>
      </c>
      <c r="C7" s="562"/>
      <c r="D7" s="562"/>
      <c r="E7" s="562"/>
      <c r="F7" s="562"/>
      <c r="G7" s="550"/>
      <c r="H7" s="551"/>
      <c r="I7" s="551"/>
      <c r="J7" s="551"/>
      <c r="K7" s="551"/>
      <c r="L7" s="551"/>
      <c r="M7" s="551"/>
      <c r="N7" s="551"/>
      <c r="O7" s="551"/>
      <c r="P7" s="551"/>
      <c r="Q7" s="552"/>
    </row>
    <row r="8" spans="2:17" ht="15" customHeight="1" x14ac:dyDescent="0.25">
      <c r="B8" s="563" t="s">
        <v>307</v>
      </c>
      <c r="C8" s="548"/>
      <c r="D8" s="548"/>
      <c r="E8" s="548"/>
      <c r="F8" s="548"/>
      <c r="G8" s="550"/>
      <c r="H8" s="551"/>
      <c r="I8" s="551"/>
      <c r="J8" s="551"/>
      <c r="K8" s="551"/>
      <c r="L8" s="551"/>
      <c r="M8" s="551"/>
      <c r="N8" s="551"/>
      <c r="O8" s="551"/>
      <c r="P8" s="551"/>
      <c r="Q8" s="552"/>
    </row>
    <row r="9" spans="2:17" ht="15" customHeight="1" x14ac:dyDescent="0.25">
      <c r="B9" s="364" t="s">
        <v>114</v>
      </c>
      <c r="C9" s="629"/>
      <c r="D9" s="630"/>
      <c r="E9" s="630"/>
      <c r="F9" s="630"/>
      <c r="G9" s="631"/>
      <c r="H9" s="564" t="s">
        <v>115</v>
      </c>
      <c r="I9" s="565"/>
      <c r="J9" s="361"/>
      <c r="K9" s="369" t="s">
        <v>308</v>
      </c>
      <c r="L9" s="362"/>
      <c r="M9" s="632" t="s">
        <v>116</v>
      </c>
      <c r="N9" s="633"/>
      <c r="O9" s="633"/>
      <c r="P9" s="363"/>
      <c r="Q9" s="365"/>
    </row>
    <row r="10" spans="2:17" ht="15" customHeight="1" x14ac:dyDescent="0.25">
      <c r="B10" s="566" t="s">
        <v>309</v>
      </c>
      <c r="C10" s="567"/>
      <c r="D10" s="567"/>
      <c r="E10" s="567"/>
      <c r="F10" s="567"/>
      <c r="G10" s="567"/>
      <c r="H10" s="567"/>
      <c r="I10" s="567"/>
      <c r="J10" s="567"/>
      <c r="K10" s="567"/>
      <c r="L10" s="567"/>
      <c r="M10" s="567"/>
      <c r="N10" s="567"/>
      <c r="O10" s="567"/>
      <c r="P10" s="567"/>
      <c r="Q10" s="568"/>
    </row>
    <row r="11" spans="2:17" ht="15" customHeight="1" x14ac:dyDescent="0.25">
      <c r="B11" s="364" t="s">
        <v>114</v>
      </c>
      <c r="C11" s="629"/>
      <c r="D11" s="630"/>
      <c r="E11" s="630"/>
      <c r="F11" s="630"/>
      <c r="G11" s="631"/>
      <c r="H11" s="564" t="s">
        <v>115</v>
      </c>
      <c r="I11" s="565"/>
      <c r="J11" s="361"/>
      <c r="K11" s="369" t="s">
        <v>308</v>
      </c>
      <c r="L11" s="362"/>
      <c r="M11" s="632" t="s">
        <v>116</v>
      </c>
      <c r="N11" s="633"/>
      <c r="O11" s="633"/>
      <c r="P11" s="363"/>
      <c r="Q11" s="365"/>
    </row>
    <row r="12" spans="2:17" ht="15" customHeight="1" x14ac:dyDescent="0.25">
      <c r="B12" s="569" t="str">
        <f>'Section A - ICJIA Funds'!F2</f>
        <v xml:space="preserve">Grant #: </v>
      </c>
      <c r="C12" s="570"/>
      <c r="D12" s="570"/>
      <c r="E12" s="571" t="s">
        <v>120</v>
      </c>
      <c r="F12" s="571"/>
      <c r="G12" s="571"/>
      <c r="H12" s="572">
        <f>'Section A - ICJIA Funds'!C7</f>
        <v>0</v>
      </c>
      <c r="I12" s="572"/>
      <c r="J12" s="572"/>
      <c r="K12" s="570" t="str">
        <f>'Section A - ICJIA Funds'!F3</f>
        <v>Project Period:  May 1, 2020 to December 31, 2020</v>
      </c>
      <c r="L12" s="570"/>
      <c r="M12" s="570"/>
      <c r="N12" s="570"/>
      <c r="O12" s="570"/>
      <c r="P12" s="570"/>
      <c r="Q12" s="573"/>
    </row>
    <row r="13" spans="2:17" ht="13.2" x14ac:dyDescent="0.25">
      <c r="B13" s="577" t="s">
        <v>310</v>
      </c>
      <c r="C13" s="578"/>
      <c r="D13" s="578"/>
      <c r="E13" s="578"/>
      <c r="F13" s="578"/>
      <c r="G13" s="578"/>
      <c r="H13" s="578"/>
      <c r="I13" s="578"/>
      <c r="J13" s="578"/>
      <c r="K13" s="578"/>
      <c r="L13" s="578"/>
      <c r="M13" s="578"/>
      <c r="N13" s="578"/>
      <c r="O13" s="578"/>
      <c r="P13" s="578"/>
      <c r="Q13" s="579"/>
    </row>
    <row r="14" spans="2:17" ht="13.2" x14ac:dyDescent="0.25">
      <c r="B14" s="580" t="str">
        <f>'Section A - ICJIA Funds'!C3</f>
        <v>CSFA Short Description: Justice Assistance Grant</v>
      </c>
      <c r="C14" s="581"/>
      <c r="D14" s="581"/>
      <c r="E14" s="581"/>
      <c r="F14" s="581"/>
      <c r="G14" s="581"/>
      <c r="H14" s="581"/>
      <c r="I14" s="581"/>
      <c r="J14" s="581"/>
      <c r="K14" s="581"/>
      <c r="L14" s="581"/>
      <c r="M14" s="581"/>
      <c r="N14" s="581"/>
      <c r="O14" s="581"/>
      <c r="P14" s="581"/>
      <c r="Q14" s="582"/>
    </row>
    <row r="15" spans="2:17" ht="24" customHeight="1" x14ac:dyDescent="0.25">
      <c r="B15" s="574" t="s">
        <v>311</v>
      </c>
      <c r="C15" s="575"/>
      <c r="D15" s="575"/>
      <c r="E15" s="575"/>
      <c r="F15" s="575"/>
      <c r="G15" s="575"/>
      <c r="H15" s="575"/>
      <c r="I15" s="575"/>
      <c r="J15" s="575"/>
      <c r="K15" s="575"/>
      <c r="L15" s="575"/>
      <c r="M15" s="575"/>
      <c r="N15" s="575"/>
      <c r="O15" s="575"/>
      <c r="P15" s="575"/>
      <c r="Q15" s="576"/>
    </row>
    <row r="16" spans="2:17" ht="54.75" customHeight="1" x14ac:dyDescent="0.25">
      <c r="B16" s="583" t="s">
        <v>312</v>
      </c>
      <c r="C16" s="584"/>
      <c r="D16" s="584"/>
      <c r="E16" s="584"/>
      <c r="F16" s="584"/>
      <c r="G16" s="584"/>
      <c r="H16" s="584"/>
      <c r="I16" s="584"/>
      <c r="J16" s="584"/>
      <c r="K16" s="584"/>
      <c r="L16" s="584"/>
      <c r="M16" s="584"/>
      <c r="N16" s="584"/>
      <c r="O16" s="584"/>
      <c r="P16" s="584"/>
      <c r="Q16" s="585"/>
    </row>
    <row r="17" spans="2:17" ht="12" customHeight="1" x14ac:dyDescent="0.25">
      <c r="B17" s="586" t="s">
        <v>313</v>
      </c>
      <c r="C17" s="587"/>
      <c r="D17" s="587"/>
      <c r="E17" s="587"/>
      <c r="F17" s="587"/>
      <c r="G17" s="587"/>
      <c r="H17" s="587"/>
      <c r="I17" s="587"/>
      <c r="J17" s="587"/>
      <c r="K17" s="587"/>
      <c r="L17" s="587"/>
      <c r="M17" s="587"/>
      <c r="N17" s="587"/>
      <c r="O17" s="587"/>
      <c r="P17" s="587"/>
      <c r="Q17" s="588"/>
    </row>
    <row r="18" spans="2:17" ht="3.75" customHeight="1" x14ac:dyDescent="0.25">
      <c r="B18" s="589"/>
      <c r="C18" s="590"/>
      <c r="D18" s="590"/>
      <c r="E18" s="590"/>
      <c r="F18" s="590"/>
      <c r="G18" s="590"/>
      <c r="H18" s="590"/>
      <c r="I18" s="590"/>
      <c r="J18" s="590"/>
      <c r="K18" s="590"/>
      <c r="L18" s="590"/>
      <c r="M18" s="590"/>
      <c r="N18" s="590"/>
      <c r="O18" s="590"/>
      <c r="P18" s="590"/>
      <c r="Q18" s="591"/>
    </row>
    <row r="19" spans="2:17" ht="12.75" customHeight="1" x14ac:dyDescent="0.25">
      <c r="B19" s="592" t="s">
        <v>204</v>
      </c>
      <c r="C19" s="593"/>
      <c r="D19" s="593"/>
      <c r="E19" s="593"/>
      <c r="F19" s="593"/>
      <c r="G19" s="593"/>
      <c r="H19" s="593"/>
      <c r="I19" s="593"/>
      <c r="J19" s="593"/>
      <c r="K19" s="593"/>
      <c r="L19" s="593"/>
      <c r="M19" s="593"/>
      <c r="N19" s="593"/>
      <c r="O19" s="593"/>
      <c r="P19" s="593"/>
      <c r="Q19" s="594"/>
    </row>
    <row r="20" spans="2:17" ht="27.75" customHeight="1" x14ac:dyDescent="0.25">
      <c r="B20" s="595" t="s">
        <v>314</v>
      </c>
      <c r="C20" s="596"/>
      <c r="D20" s="596"/>
      <c r="E20" s="596"/>
      <c r="F20" s="596"/>
      <c r="G20" s="596"/>
      <c r="H20" s="596"/>
      <c r="I20" s="596"/>
      <c r="J20" s="596"/>
      <c r="K20" s="596"/>
      <c r="L20" s="596"/>
      <c r="M20" s="596"/>
      <c r="N20" s="596"/>
      <c r="O20" s="596"/>
      <c r="P20" s="596"/>
      <c r="Q20" s="597"/>
    </row>
    <row r="21" spans="2:17" ht="27.75" customHeight="1" x14ac:dyDescent="0.25">
      <c r="B21" s="598"/>
      <c r="C21" s="599"/>
      <c r="D21" s="599"/>
      <c r="E21" s="599"/>
      <c r="F21" s="599"/>
      <c r="G21" s="599"/>
      <c r="H21" s="599"/>
      <c r="I21" s="599"/>
      <c r="J21" s="599"/>
      <c r="K21" s="599"/>
      <c r="L21" s="599"/>
      <c r="M21" s="599"/>
      <c r="N21" s="599"/>
      <c r="O21" s="599"/>
      <c r="P21" s="599"/>
      <c r="Q21" s="600"/>
    </row>
    <row r="22" spans="2:17" ht="12" customHeight="1" x14ac:dyDescent="0.25">
      <c r="B22" s="586" t="s">
        <v>315</v>
      </c>
      <c r="C22" s="587"/>
      <c r="D22" s="587"/>
      <c r="E22" s="587"/>
      <c r="F22" s="587"/>
      <c r="G22" s="587"/>
      <c r="H22" s="587"/>
      <c r="I22" s="587"/>
      <c r="J22" s="587"/>
      <c r="K22" s="587"/>
      <c r="L22" s="587"/>
      <c r="M22" s="587"/>
      <c r="N22" s="587"/>
      <c r="O22" s="587"/>
      <c r="P22" s="587"/>
      <c r="Q22" s="588"/>
    </row>
    <row r="23" spans="2:17" ht="4.5" customHeight="1" x14ac:dyDescent="0.25">
      <c r="B23" s="601"/>
      <c r="C23" s="602"/>
      <c r="D23" s="602"/>
      <c r="E23" s="602"/>
      <c r="F23" s="602"/>
      <c r="G23" s="602"/>
      <c r="H23" s="602"/>
      <c r="I23" s="602"/>
      <c r="J23" s="602"/>
      <c r="K23" s="602"/>
      <c r="L23" s="602"/>
      <c r="M23" s="602"/>
      <c r="N23" s="602"/>
      <c r="O23" s="602"/>
      <c r="P23" s="602"/>
      <c r="Q23" s="603"/>
    </row>
    <row r="24" spans="2:17" ht="12.75" customHeight="1" x14ac:dyDescent="0.25">
      <c r="B24" s="592" t="s">
        <v>205</v>
      </c>
      <c r="C24" s="593"/>
      <c r="D24" s="593"/>
      <c r="E24" s="593"/>
      <c r="F24" s="593"/>
      <c r="G24" s="593"/>
      <c r="H24" s="593"/>
      <c r="I24" s="593"/>
      <c r="J24" s="593"/>
      <c r="K24" s="593"/>
      <c r="L24" s="593"/>
      <c r="M24" s="593"/>
      <c r="N24" s="593"/>
      <c r="O24" s="593"/>
      <c r="P24" s="593"/>
      <c r="Q24" s="594"/>
    </row>
    <row r="25" spans="2:17" ht="14.25" customHeight="1" x14ac:dyDescent="0.25">
      <c r="B25" s="574" t="s">
        <v>117</v>
      </c>
      <c r="C25" s="575"/>
      <c r="D25" s="575"/>
      <c r="E25" s="575"/>
      <c r="F25" s="575"/>
      <c r="G25" s="575"/>
      <c r="H25" s="575"/>
      <c r="I25" s="575"/>
      <c r="J25" s="575"/>
      <c r="K25" s="575"/>
      <c r="L25" s="575"/>
      <c r="M25" s="575"/>
      <c r="N25" s="575"/>
      <c r="O25" s="575"/>
      <c r="P25" s="575"/>
      <c r="Q25" s="576"/>
    </row>
    <row r="26" spans="2:17" ht="12" customHeight="1" x14ac:dyDescent="0.25">
      <c r="B26" s="604" t="s">
        <v>118</v>
      </c>
      <c r="C26" s="605"/>
      <c r="D26" s="606"/>
      <c r="E26" s="607"/>
      <c r="F26" s="607"/>
      <c r="G26" s="607"/>
      <c r="H26" s="607"/>
      <c r="I26" s="607"/>
      <c r="J26" s="607"/>
      <c r="K26" s="608"/>
      <c r="L26" s="366" t="s">
        <v>119</v>
      </c>
      <c r="M26" s="609"/>
      <c r="N26" s="610"/>
      <c r="O26" s="611"/>
      <c r="P26" s="612"/>
      <c r="Q26" s="613"/>
    </row>
    <row r="27" spans="2:17" ht="12.75" customHeight="1" x14ac:dyDescent="0.25">
      <c r="B27" s="614" t="s">
        <v>118</v>
      </c>
      <c r="C27" s="615"/>
      <c r="D27" s="606"/>
      <c r="E27" s="607"/>
      <c r="F27" s="607"/>
      <c r="G27" s="607"/>
      <c r="H27" s="607"/>
      <c r="I27" s="607"/>
      <c r="J27" s="607"/>
      <c r="K27" s="608"/>
      <c r="L27" s="367" t="s">
        <v>119</v>
      </c>
      <c r="M27" s="609"/>
      <c r="N27" s="610"/>
      <c r="O27" s="616"/>
      <c r="P27" s="617"/>
      <c r="Q27" s="618"/>
    </row>
    <row r="28" spans="2:17" ht="12.75" customHeight="1" x14ac:dyDescent="0.25">
      <c r="B28" s="614" t="s">
        <v>118</v>
      </c>
      <c r="C28" s="615"/>
      <c r="D28" s="606"/>
      <c r="E28" s="607"/>
      <c r="F28" s="607"/>
      <c r="G28" s="607"/>
      <c r="H28" s="607"/>
      <c r="I28" s="607"/>
      <c r="J28" s="607"/>
      <c r="K28" s="608"/>
      <c r="L28" s="367" t="s">
        <v>119</v>
      </c>
      <c r="M28" s="609"/>
      <c r="N28" s="610"/>
      <c r="O28" s="616"/>
      <c r="P28" s="617"/>
      <c r="Q28" s="618"/>
    </row>
    <row r="29" spans="2:17" ht="12.75" customHeight="1" x14ac:dyDescent="0.25">
      <c r="B29" s="614" t="s">
        <v>118</v>
      </c>
      <c r="C29" s="615"/>
      <c r="D29" s="606"/>
      <c r="E29" s="607"/>
      <c r="F29" s="607"/>
      <c r="G29" s="607"/>
      <c r="H29" s="607"/>
      <c r="I29" s="607"/>
      <c r="J29" s="607"/>
      <c r="K29" s="608"/>
      <c r="L29" s="367" t="s">
        <v>119</v>
      </c>
      <c r="M29" s="609"/>
      <c r="N29" s="610"/>
      <c r="O29" s="616"/>
      <c r="P29" s="617"/>
      <c r="Q29" s="618"/>
    </row>
    <row r="30" spans="2:17" ht="12.75" customHeight="1" x14ac:dyDescent="0.25">
      <c r="B30" s="619" t="s">
        <v>118</v>
      </c>
      <c r="C30" s="620"/>
      <c r="D30" s="621"/>
      <c r="E30" s="622"/>
      <c r="F30" s="622"/>
      <c r="G30" s="622"/>
      <c r="H30" s="622"/>
      <c r="I30" s="622"/>
      <c r="J30" s="622"/>
      <c r="K30" s="623"/>
      <c r="L30" s="368" t="s">
        <v>119</v>
      </c>
      <c r="M30" s="624"/>
      <c r="N30" s="625"/>
      <c r="O30" s="626"/>
      <c r="P30" s="627"/>
      <c r="Q30" s="628"/>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2" customFormat="1" x14ac:dyDescent="0.3">
      <c r="B1" s="398" t="str">
        <f>'Section A - ICJIA Funds'!A2</f>
        <v xml:space="preserve">Implementing Agency Name: </v>
      </c>
      <c r="I1" s="382" t="str">
        <f>'Section A - ICJIA Funds'!F2</f>
        <v xml:space="preserve">Grant #: </v>
      </c>
    </row>
    <row r="2" spans="1:11" ht="25.5" customHeight="1" x14ac:dyDescent="0.3">
      <c r="A2" s="6"/>
      <c r="B2" s="635" t="s">
        <v>169</v>
      </c>
      <c r="C2" s="635"/>
      <c r="D2" s="635"/>
      <c r="E2" s="635"/>
      <c r="F2" s="635"/>
      <c r="G2" s="635"/>
      <c r="H2" s="635"/>
      <c r="I2" s="635"/>
      <c r="J2" s="635"/>
      <c r="K2" s="106"/>
    </row>
    <row r="3" spans="1:11" ht="90.75" customHeight="1" x14ac:dyDescent="0.3">
      <c r="A3" s="6"/>
      <c r="B3" s="636" t="s">
        <v>279</v>
      </c>
      <c r="C3" s="636"/>
      <c r="D3" s="636"/>
      <c r="E3" s="636"/>
      <c r="F3" s="636"/>
      <c r="G3" s="636"/>
      <c r="H3" s="636"/>
      <c r="I3" s="636"/>
      <c r="J3" s="636"/>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7" t="s">
        <v>34</v>
      </c>
      <c r="C6" s="639" t="s">
        <v>35</v>
      </c>
      <c r="D6" s="639" t="s">
        <v>33</v>
      </c>
      <c r="E6" s="639"/>
      <c r="F6" s="639"/>
      <c r="G6" s="641"/>
      <c r="H6" s="642" t="s">
        <v>206</v>
      </c>
      <c r="I6" s="644" t="s">
        <v>207</v>
      </c>
      <c r="J6" s="646" t="s">
        <v>195</v>
      </c>
      <c r="K6" s="14"/>
    </row>
    <row r="7" spans="1:11" ht="39.6" x14ac:dyDescent="0.3">
      <c r="A7" s="6"/>
      <c r="B7" s="638"/>
      <c r="C7" s="640"/>
      <c r="D7" s="189" t="s">
        <v>36</v>
      </c>
      <c r="E7" s="189" t="s">
        <v>198</v>
      </c>
      <c r="F7" s="188" t="s">
        <v>37</v>
      </c>
      <c r="G7" s="190" t="s">
        <v>277</v>
      </c>
      <c r="H7" s="643"/>
      <c r="I7" s="645"/>
      <c r="J7" s="647"/>
      <c r="K7" s="14"/>
    </row>
    <row r="8" spans="1:11" x14ac:dyDescent="0.3">
      <c r="A8" s="6"/>
      <c r="B8" s="228"/>
      <c r="C8" s="229"/>
      <c r="D8" s="230"/>
      <c r="E8" s="231"/>
      <c r="F8" s="383"/>
      <c r="G8" s="370"/>
      <c r="H8" s="232"/>
      <c r="I8" s="233"/>
      <c r="J8" s="202">
        <f t="shared" ref="J8:J17" si="0">ROUND(D8*F8*G8,0)</f>
        <v>0</v>
      </c>
      <c r="K8" s="14"/>
    </row>
    <row r="9" spans="1:11" x14ac:dyDescent="0.3">
      <c r="A9" s="6"/>
      <c r="B9" s="234"/>
      <c r="C9" s="303"/>
      <c r="D9" s="235"/>
      <c r="E9" s="236"/>
      <c r="F9" s="384"/>
      <c r="G9" s="371"/>
      <c r="H9" s="237"/>
      <c r="I9" s="218"/>
      <c r="J9" s="203">
        <f t="shared" si="0"/>
        <v>0</v>
      </c>
      <c r="K9" s="14"/>
    </row>
    <row r="10" spans="1:11" x14ac:dyDescent="0.3">
      <c r="A10" s="6"/>
      <c r="B10" s="234"/>
      <c r="C10" s="303"/>
      <c r="D10" s="235"/>
      <c r="E10" s="236"/>
      <c r="F10" s="384"/>
      <c r="G10" s="371"/>
      <c r="H10" s="237"/>
      <c r="I10" s="218"/>
      <c r="J10" s="203">
        <f t="shared" si="0"/>
        <v>0</v>
      </c>
      <c r="K10" s="14"/>
    </row>
    <row r="11" spans="1:11" x14ac:dyDescent="0.3">
      <c r="A11" s="6"/>
      <c r="B11" s="234"/>
      <c r="C11" s="303"/>
      <c r="D11" s="235"/>
      <c r="E11" s="236"/>
      <c r="F11" s="384"/>
      <c r="G11" s="371"/>
      <c r="H11" s="237"/>
      <c r="I11" s="218"/>
      <c r="J11" s="203">
        <f t="shared" si="0"/>
        <v>0</v>
      </c>
      <c r="K11" s="14"/>
    </row>
    <row r="12" spans="1:11" x14ac:dyDescent="0.3">
      <c r="A12" s="6"/>
      <c r="B12" s="234"/>
      <c r="C12" s="303"/>
      <c r="D12" s="235"/>
      <c r="E12" s="236"/>
      <c r="F12" s="384"/>
      <c r="G12" s="371"/>
      <c r="H12" s="237"/>
      <c r="I12" s="218"/>
      <c r="J12" s="203">
        <f t="shared" si="0"/>
        <v>0</v>
      </c>
      <c r="K12" s="14"/>
    </row>
    <row r="13" spans="1:11" x14ac:dyDescent="0.3">
      <c r="A13" s="6"/>
      <c r="B13" s="234"/>
      <c r="C13" s="303"/>
      <c r="D13" s="235"/>
      <c r="E13" s="236"/>
      <c r="F13" s="384"/>
      <c r="G13" s="371"/>
      <c r="H13" s="237"/>
      <c r="I13" s="218"/>
      <c r="J13" s="203">
        <f t="shared" si="0"/>
        <v>0</v>
      </c>
      <c r="K13" s="14"/>
    </row>
    <row r="14" spans="1:11" x14ac:dyDescent="0.3">
      <c r="A14" s="6"/>
      <c r="B14" s="234"/>
      <c r="C14" s="303"/>
      <c r="D14" s="235"/>
      <c r="E14" s="236"/>
      <c r="F14" s="384"/>
      <c r="G14" s="371"/>
      <c r="H14" s="237"/>
      <c r="I14" s="218"/>
      <c r="J14" s="203">
        <f t="shared" si="0"/>
        <v>0</v>
      </c>
      <c r="K14" s="109"/>
    </row>
    <row r="15" spans="1:11" x14ac:dyDescent="0.3">
      <c r="A15" s="6"/>
      <c r="B15" s="234"/>
      <c r="C15" s="303"/>
      <c r="D15" s="235"/>
      <c r="E15" s="236"/>
      <c r="F15" s="384"/>
      <c r="G15" s="371"/>
      <c r="H15" s="237"/>
      <c r="I15" s="218"/>
      <c r="J15" s="203">
        <f t="shared" si="0"/>
        <v>0</v>
      </c>
      <c r="K15" s="109"/>
    </row>
    <row r="16" spans="1:11" x14ac:dyDescent="0.3">
      <c r="A16" s="6"/>
      <c r="B16" s="234"/>
      <c r="C16" s="303"/>
      <c r="D16" s="235"/>
      <c r="E16" s="236"/>
      <c r="F16" s="384"/>
      <c r="G16" s="371"/>
      <c r="H16" s="237"/>
      <c r="I16" s="218"/>
      <c r="J16" s="203">
        <f t="shared" si="0"/>
        <v>0</v>
      </c>
      <c r="K16" s="109"/>
    </row>
    <row r="17" spans="1:11" ht="15" thickBot="1" x14ac:dyDescent="0.35">
      <c r="A17" s="6"/>
      <c r="B17" s="238"/>
      <c r="C17" s="239"/>
      <c r="D17" s="240"/>
      <c r="E17" s="241"/>
      <c r="F17" s="385"/>
      <c r="G17" s="372"/>
      <c r="H17" s="257"/>
      <c r="I17" s="242"/>
      <c r="J17" s="204">
        <f t="shared" si="0"/>
        <v>0</v>
      </c>
      <c r="K17" s="109"/>
    </row>
    <row r="18" spans="1:11" ht="15" thickTop="1" x14ac:dyDescent="0.3">
      <c r="A18" s="6"/>
      <c r="B18" s="634" t="s">
        <v>196</v>
      </c>
      <c r="C18" s="634"/>
      <c r="D18" s="634"/>
      <c r="E18" s="634"/>
      <c r="F18" s="634"/>
      <c r="G18" s="634"/>
      <c r="H18" s="281">
        <f>ROUND(SUM(H8:H17),0)</f>
        <v>0</v>
      </c>
      <c r="I18" s="281">
        <f>ROUND(SUM(I8:I17),0)</f>
        <v>0</v>
      </c>
      <c r="J18" s="281">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2" customWidth="1"/>
    <col min="12" max="12" width="14.5546875" style="193" customWidth="1"/>
    <col min="13" max="15" width="14.109375" customWidth="1"/>
    <col min="16" max="16" width="3.33203125" customWidth="1"/>
  </cols>
  <sheetData>
    <row r="1" spans="1:16" s="382" customFormat="1" x14ac:dyDescent="0.3">
      <c r="B1" s="382" t="str">
        <f>'Section C1 - Personnel'!B1</f>
        <v xml:space="preserve">Implementing Agency Name: </v>
      </c>
      <c r="N1" s="382" t="str">
        <f>'Section C1 - Personnel'!I1</f>
        <v xml:space="preserve">Grant #: </v>
      </c>
    </row>
    <row r="2" spans="1:16" ht="26.25" customHeight="1" x14ac:dyDescent="0.3">
      <c r="A2" s="6"/>
      <c r="B2" s="635" t="s">
        <v>169</v>
      </c>
      <c r="C2" s="635"/>
      <c r="D2" s="635"/>
      <c r="E2" s="635"/>
      <c r="F2" s="635"/>
      <c r="G2" s="635"/>
      <c r="H2" s="635"/>
      <c r="I2" s="635"/>
      <c r="J2" s="635"/>
      <c r="K2" s="635"/>
      <c r="L2" s="635"/>
      <c r="M2" s="635"/>
      <c r="N2" s="635"/>
      <c r="O2" s="635"/>
      <c r="P2" s="6"/>
    </row>
    <row r="3" spans="1:16" ht="72" customHeight="1" x14ac:dyDescent="0.3">
      <c r="A3" s="6"/>
      <c r="B3" s="650" t="s">
        <v>323</v>
      </c>
      <c r="C3" s="650"/>
      <c r="D3" s="650"/>
      <c r="E3" s="650"/>
      <c r="F3" s="650"/>
      <c r="G3" s="650"/>
      <c r="H3" s="650"/>
      <c r="I3" s="650"/>
      <c r="J3" s="650"/>
      <c r="K3" s="650"/>
      <c r="L3" s="650"/>
      <c r="M3" s="650"/>
      <c r="N3" s="650"/>
      <c r="O3" s="650"/>
      <c r="P3" s="39"/>
    </row>
    <row r="4" spans="1:16" ht="32.25" customHeight="1" x14ac:dyDescent="0.3">
      <c r="A4" s="6"/>
      <c r="B4" s="669"/>
      <c r="C4" s="669"/>
      <c r="D4" s="669"/>
      <c r="E4" s="669"/>
      <c r="F4" s="669"/>
      <c r="G4" s="669"/>
      <c r="H4" s="669"/>
      <c r="I4" s="669"/>
      <c r="J4" s="669"/>
      <c r="K4" s="669"/>
      <c r="L4" s="669"/>
      <c r="M4" s="669"/>
      <c r="N4" s="669"/>
      <c r="O4" s="669"/>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1" t="s">
        <v>34</v>
      </c>
      <c r="C6" s="657" t="s">
        <v>43</v>
      </c>
      <c r="D6" s="658"/>
      <c r="E6" s="663" t="s">
        <v>258</v>
      </c>
      <c r="F6" s="664"/>
      <c r="G6" s="664"/>
      <c r="H6" s="664"/>
      <c r="I6" s="664"/>
      <c r="J6" s="664"/>
      <c r="K6" s="664"/>
      <c r="L6" s="665"/>
      <c r="M6" s="642" t="s">
        <v>206</v>
      </c>
      <c r="N6" s="644" t="s">
        <v>207</v>
      </c>
      <c r="O6" s="654" t="s">
        <v>195</v>
      </c>
      <c r="P6" s="39"/>
    </row>
    <row r="7" spans="1:16" s="193" customFormat="1" ht="33.75" customHeight="1" x14ac:dyDescent="0.3">
      <c r="A7" s="6"/>
      <c r="B7" s="652"/>
      <c r="C7" s="659"/>
      <c r="D7" s="660"/>
      <c r="E7" s="666" t="s">
        <v>255</v>
      </c>
      <c r="F7" s="197" t="s">
        <v>256</v>
      </c>
      <c r="G7" s="274" t="s">
        <v>257</v>
      </c>
      <c r="H7" s="274" t="s">
        <v>257</v>
      </c>
      <c r="I7" s="274" t="s">
        <v>257</v>
      </c>
      <c r="J7" s="274" t="s">
        <v>257</v>
      </c>
      <c r="K7" s="274" t="s">
        <v>269</v>
      </c>
      <c r="L7" s="274" t="s">
        <v>270</v>
      </c>
      <c r="M7" s="670"/>
      <c r="N7" s="672"/>
      <c r="O7" s="655"/>
      <c r="P7" s="39"/>
    </row>
    <row r="8" spans="1:16" x14ac:dyDescent="0.3">
      <c r="A8" s="6"/>
      <c r="B8" s="653"/>
      <c r="C8" s="661"/>
      <c r="D8" s="662"/>
      <c r="E8" s="667"/>
      <c r="F8" s="302">
        <v>7.6499999999999999E-2</v>
      </c>
      <c r="G8" s="273"/>
      <c r="H8" s="273"/>
      <c r="I8" s="273"/>
      <c r="J8" s="273">
        <v>0</v>
      </c>
      <c r="K8" s="273">
        <v>0</v>
      </c>
      <c r="L8" s="286"/>
      <c r="M8" s="671"/>
      <c r="N8" s="673"/>
      <c r="O8" s="656"/>
      <c r="P8" s="14"/>
    </row>
    <row r="9" spans="1:16" x14ac:dyDescent="0.3">
      <c r="A9" s="6"/>
      <c r="B9" s="284">
        <f>'Section C1 - Personnel'!B8</f>
        <v>0</v>
      </c>
      <c r="C9" s="648">
        <f>'Section C1 - Personnel'!C8</f>
        <v>0</v>
      </c>
      <c r="D9" s="649"/>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3">
      <c r="A10" s="6"/>
      <c r="B10" s="284">
        <f>'Section C1 - Personnel'!B9</f>
        <v>0</v>
      </c>
      <c r="C10" s="648">
        <f>'Section C1 - Personnel'!C9</f>
        <v>0</v>
      </c>
      <c r="D10" s="649"/>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3">
      <c r="A11" s="6"/>
      <c r="B11" s="284">
        <f>'Section C1 - Personnel'!B10</f>
        <v>0</v>
      </c>
      <c r="C11" s="648">
        <f>'Section C1 - Personnel'!C10</f>
        <v>0</v>
      </c>
      <c r="D11" s="649"/>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3">
      <c r="A12" s="6"/>
      <c r="B12" s="284">
        <f>'Section C1 - Personnel'!B11</f>
        <v>0</v>
      </c>
      <c r="C12" s="648">
        <f>'Section C1 - Personnel'!C11</f>
        <v>0</v>
      </c>
      <c r="D12" s="649"/>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3">
      <c r="A13" s="6"/>
      <c r="B13" s="284">
        <f>'Section C1 - Personnel'!B12</f>
        <v>0</v>
      </c>
      <c r="C13" s="648">
        <f>'Section C1 - Personnel'!C12</f>
        <v>0</v>
      </c>
      <c r="D13" s="649"/>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3">
      <c r="A14" s="6"/>
      <c r="B14" s="284">
        <f>'Section C1 - Personnel'!B13</f>
        <v>0</v>
      </c>
      <c r="C14" s="648">
        <f>'Section C1 - Personnel'!C13</f>
        <v>0</v>
      </c>
      <c r="D14" s="649"/>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3">
      <c r="A15" s="6"/>
      <c r="B15" s="284">
        <f>'Section C1 - Personnel'!B14</f>
        <v>0</v>
      </c>
      <c r="C15" s="648">
        <f>'Section C1 - Personnel'!C14</f>
        <v>0</v>
      </c>
      <c r="D15" s="649"/>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3">
      <c r="A16" s="6"/>
      <c r="B16" s="284">
        <f>'Section C1 - Personnel'!B15</f>
        <v>0</v>
      </c>
      <c r="C16" s="648">
        <f>'Section C1 - Personnel'!C15</f>
        <v>0</v>
      </c>
      <c r="D16" s="649"/>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3">
      <c r="A17" s="6"/>
      <c r="B17" s="284">
        <f>'Section C1 - Personnel'!B16</f>
        <v>0</v>
      </c>
      <c r="C17" s="648">
        <f>'Section C1 - Personnel'!C16</f>
        <v>0</v>
      </c>
      <c r="D17" s="649"/>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3">
      <c r="A18" s="6"/>
      <c r="B18" s="283">
        <f>'Section C1 - Personnel'!B17</f>
        <v>0</v>
      </c>
      <c r="C18" s="674">
        <f>'Section C1 - Personnel'!C17</f>
        <v>0</v>
      </c>
      <c r="D18" s="675"/>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3">
      <c r="A19" s="6"/>
      <c r="B19" s="668"/>
      <c r="C19" s="668"/>
      <c r="D19" s="668"/>
      <c r="E19" s="668"/>
      <c r="F19" s="668"/>
      <c r="G19" s="668"/>
      <c r="H19" s="668"/>
      <c r="I19" s="668"/>
      <c r="J19" s="668"/>
      <c r="K19" s="668"/>
      <c r="L19" s="668"/>
      <c r="M19" s="215">
        <f>ROUND(SUM(M9:M18),0)</f>
        <v>0</v>
      </c>
      <c r="N19" s="215">
        <f>ROUND(SUM(N9:N18),0)</f>
        <v>0</v>
      </c>
      <c r="O19" s="216">
        <f>SUM(O9:O18)</f>
        <v>0</v>
      </c>
      <c r="P19" s="6"/>
    </row>
    <row r="20" spans="1:16" x14ac:dyDescent="0.3">
      <c r="A20" s="6"/>
      <c r="B20" s="160"/>
      <c r="C20" s="160"/>
      <c r="D20" s="160"/>
      <c r="E20" s="160"/>
      <c r="F20" s="160"/>
      <c r="G20" s="160"/>
      <c r="H20" s="160"/>
      <c r="I20" s="160"/>
      <c r="J20" s="160"/>
      <c r="K20" s="160"/>
      <c r="L20" s="160"/>
      <c r="M20" s="160"/>
      <c r="N20" s="160"/>
      <c r="O20" s="200"/>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5" t="s">
        <v>169</v>
      </c>
      <c r="C2" s="635"/>
      <c r="D2" s="635"/>
      <c r="E2" s="635"/>
      <c r="F2" s="635"/>
      <c r="G2" s="635"/>
      <c r="H2" s="635"/>
      <c r="I2" s="635"/>
      <c r="J2" s="137"/>
      <c r="K2" s="137"/>
    </row>
    <row r="3" spans="2:13" ht="120.75" customHeight="1" x14ac:dyDescent="0.3">
      <c r="B3" s="650" t="s">
        <v>326</v>
      </c>
      <c r="C3" s="650"/>
      <c r="D3" s="650"/>
      <c r="E3" s="650"/>
      <c r="F3" s="650"/>
      <c r="G3" s="650"/>
      <c r="H3" s="650"/>
      <c r="I3" s="650"/>
      <c r="J3" s="650"/>
      <c r="K3" s="650"/>
      <c r="L3" s="650"/>
      <c r="M3" s="39"/>
    </row>
    <row r="4" spans="2:13" x14ac:dyDescent="0.3">
      <c r="C4" s="39"/>
      <c r="D4" s="39"/>
      <c r="E4" s="39"/>
      <c r="F4" s="39"/>
      <c r="G4" s="39"/>
      <c r="H4" s="39"/>
      <c r="I4" s="39"/>
      <c r="J4" s="39"/>
      <c r="K4" s="39"/>
      <c r="L4" s="144"/>
      <c r="M4" s="39"/>
    </row>
    <row r="5" spans="2:13" ht="15" customHeight="1" x14ac:dyDescent="0.3">
      <c r="B5" s="642" t="s">
        <v>232</v>
      </c>
      <c r="C5" s="657" t="s">
        <v>45</v>
      </c>
      <c r="D5" s="677" t="s">
        <v>33</v>
      </c>
      <c r="E5" s="677"/>
      <c r="F5" s="677"/>
      <c r="G5" s="677"/>
      <c r="H5" s="677"/>
      <c r="I5" s="678"/>
      <c r="J5" s="642" t="s">
        <v>206</v>
      </c>
      <c r="K5" s="644" t="s">
        <v>207</v>
      </c>
      <c r="L5" s="646" t="s">
        <v>195</v>
      </c>
      <c r="M5" s="39"/>
    </row>
    <row r="6" spans="2:13" ht="26.4" x14ac:dyDescent="0.3">
      <c r="B6" s="671"/>
      <c r="C6" s="661"/>
      <c r="D6" s="151" t="s">
        <v>46</v>
      </c>
      <c r="E6" s="151" t="s">
        <v>47</v>
      </c>
      <c r="F6" s="151" t="s">
        <v>51</v>
      </c>
      <c r="G6" s="151" t="s">
        <v>55</v>
      </c>
      <c r="H6" s="151" t="s">
        <v>197</v>
      </c>
      <c r="I6" s="153" t="s">
        <v>50</v>
      </c>
      <c r="J6" s="671"/>
      <c r="K6" s="673"/>
      <c r="L6" s="676"/>
      <c r="M6" s="39"/>
    </row>
    <row r="7" spans="2:13" x14ac:dyDescent="0.3">
      <c r="B7" s="292"/>
      <c r="C7" s="295"/>
      <c r="D7" s="222"/>
      <c r="E7" s="289"/>
      <c r="F7" s="223"/>
      <c r="G7" s="223"/>
      <c r="H7" s="223"/>
      <c r="I7" s="224"/>
      <c r="J7" s="245"/>
      <c r="K7" s="246"/>
      <c r="L7" s="244">
        <f>ROUND(E7*F7*H7*I7,0)</f>
        <v>0</v>
      </c>
      <c r="M7" s="39"/>
    </row>
    <row r="8" spans="2:13" x14ac:dyDescent="0.3">
      <c r="B8" s="291"/>
      <c r="C8" s="222"/>
      <c r="D8" s="222"/>
      <c r="E8" s="289"/>
      <c r="F8" s="223"/>
      <c r="G8" s="223"/>
      <c r="H8" s="223"/>
      <c r="I8" s="224"/>
      <c r="J8" s="245"/>
      <c r="K8" s="246"/>
      <c r="L8" s="244">
        <f t="shared" ref="L8:L17" si="0">ROUND(E8*F8*H8*I8,0)</f>
        <v>0</v>
      </c>
      <c r="M8" s="14"/>
    </row>
    <row r="9" spans="2:13" x14ac:dyDescent="0.3">
      <c r="B9" s="291"/>
      <c r="C9" s="222"/>
      <c r="D9" s="222"/>
      <c r="E9" s="289"/>
      <c r="F9" s="223"/>
      <c r="G9" s="223"/>
      <c r="H9" s="223"/>
      <c r="I9" s="224"/>
      <c r="J9" s="245"/>
      <c r="K9" s="246"/>
      <c r="L9" s="244">
        <f t="shared" si="0"/>
        <v>0</v>
      </c>
      <c r="M9" s="14"/>
    </row>
    <row r="10" spans="2:13" x14ac:dyDescent="0.3">
      <c r="B10" s="291"/>
      <c r="C10" s="222"/>
      <c r="D10" s="222"/>
      <c r="E10" s="289"/>
      <c r="F10" s="223"/>
      <c r="G10" s="223"/>
      <c r="H10" s="223"/>
      <c r="I10" s="224"/>
      <c r="J10" s="245"/>
      <c r="K10" s="246"/>
      <c r="L10" s="244">
        <f t="shared" si="0"/>
        <v>0</v>
      </c>
      <c r="M10" s="14"/>
    </row>
    <row r="11" spans="2:13" x14ac:dyDescent="0.3">
      <c r="B11" s="291"/>
      <c r="C11" s="222"/>
      <c r="D11" s="222"/>
      <c r="E11" s="289"/>
      <c r="F11" s="223"/>
      <c r="G11" s="223"/>
      <c r="H11" s="223"/>
      <c r="I11" s="224"/>
      <c r="J11" s="245"/>
      <c r="K11" s="246"/>
      <c r="L11" s="244">
        <f t="shared" si="0"/>
        <v>0</v>
      </c>
    </row>
    <row r="12" spans="2:13" x14ac:dyDescent="0.3">
      <c r="B12" s="291"/>
      <c r="C12" s="222"/>
      <c r="D12" s="221"/>
      <c r="E12" s="293"/>
      <c r="F12" s="221"/>
      <c r="G12" s="221"/>
      <c r="H12" s="221"/>
      <c r="I12" s="294"/>
      <c r="J12" s="250"/>
      <c r="K12" s="251"/>
      <c r="L12" s="244">
        <f t="shared" si="0"/>
        <v>0</v>
      </c>
    </row>
    <row r="13" spans="2:13" x14ac:dyDescent="0.3">
      <c r="B13" s="292"/>
      <c r="C13" s="295"/>
      <c r="D13" s="222"/>
      <c r="E13" s="289"/>
      <c r="F13" s="223"/>
      <c r="G13" s="223"/>
      <c r="H13" s="223"/>
      <c r="I13" s="224"/>
      <c r="J13" s="245"/>
      <c r="K13" s="246"/>
      <c r="L13" s="244">
        <f t="shared" si="0"/>
        <v>0</v>
      </c>
    </row>
    <row r="14" spans="2:13" x14ac:dyDescent="0.3">
      <c r="B14" s="291"/>
      <c r="C14" s="222"/>
      <c r="D14" s="222"/>
      <c r="E14" s="289"/>
      <c r="F14" s="223"/>
      <c r="G14" s="223"/>
      <c r="H14" s="223"/>
      <c r="I14" s="224"/>
      <c r="J14" s="245"/>
      <c r="K14" s="246"/>
      <c r="L14" s="244">
        <f t="shared" si="0"/>
        <v>0</v>
      </c>
    </row>
    <row r="15" spans="2:13" x14ac:dyDescent="0.3">
      <c r="B15" s="373"/>
      <c r="C15" s="374"/>
      <c r="D15" s="374"/>
      <c r="E15" s="375"/>
      <c r="F15" s="376"/>
      <c r="G15" s="376"/>
      <c r="H15" s="376"/>
      <c r="I15" s="377"/>
      <c r="J15" s="378"/>
      <c r="K15" s="379"/>
      <c r="L15" s="244">
        <f t="shared" si="0"/>
        <v>0</v>
      </c>
    </row>
    <row r="16" spans="2:13" x14ac:dyDescent="0.3">
      <c r="B16" s="373"/>
      <c r="C16" s="374"/>
      <c r="D16" s="374"/>
      <c r="E16" s="375"/>
      <c r="F16" s="376"/>
      <c r="G16" s="376"/>
      <c r="H16" s="376"/>
      <c r="I16" s="377"/>
      <c r="J16" s="378"/>
      <c r="K16" s="379"/>
      <c r="L16" s="244">
        <f t="shared" si="0"/>
        <v>0</v>
      </c>
    </row>
    <row r="17" spans="2:13" x14ac:dyDescent="0.3">
      <c r="B17" s="285"/>
      <c r="C17" s="225"/>
      <c r="D17" s="225"/>
      <c r="E17" s="290"/>
      <c r="F17" s="226"/>
      <c r="G17" s="226"/>
      <c r="H17" s="226"/>
      <c r="I17" s="227"/>
      <c r="J17" s="378"/>
      <c r="K17" s="379"/>
      <c r="L17" s="399">
        <f t="shared" si="0"/>
        <v>0</v>
      </c>
    </row>
    <row r="18" spans="2:13" ht="15" thickBot="1" x14ac:dyDescent="0.35">
      <c r="I18" s="147" t="s">
        <v>196</v>
      </c>
      <c r="J18" s="400">
        <f>ROUND(SUM(J7:J17),0)</f>
        <v>0</v>
      </c>
      <c r="K18" s="400">
        <f>ROUND(SUM(K7:K17),0)</f>
        <v>0</v>
      </c>
      <c r="L18" s="400">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Salazar, Luisa</cp:lastModifiedBy>
  <cp:lastPrinted>2017-04-25T18:39:04Z</cp:lastPrinted>
  <dcterms:created xsi:type="dcterms:W3CDTF">2016-01-27T18:57:01Z</dcterms:created>
  <dcterms:modified xsi:type="dcterms:W3CDTF">2019-12-16T17:47:41Z</dcterms:modified>
</cp:coreProperties>
</file>