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defaultThemeVersion="124226"/>
  <mc:AlternateContent xmlns:mc="http://schemas.openxmlformats.org/markup-compatibility/2006">
    <mc:Choice Requires="x15">
      <x15ac:absPath xmlns:x15ac="http://schemas.microsoft.com/office/spreadsheetml/2010/11/ac" url="P:\Fund Administration\NOFOs\NOFOs\Trauma Recovery Centers (TRC)\CSFA 2232 - SFY20\1388 - SFY21TRC\NOFO Documents to Post\"/>
    </mc:Choice>
  </mc:AlternateContent>
  <bookViews>
    <workbookView xWindow="0" yWindow="0" windowWidth="20490" windowHeight="7755" tabRatio="941" firstSheet="11" activeTab="20"/>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TATE Funds (not used as match)" sheetId="40" r:id="rId22"/>
    <sheet name="Section C - Budget Summary " sheetId="25" r:id="rId23"/>
    <sheet name="Agency Approval" sheetId="29" r:id="rId24"/>
    <sheet name="Budget Instructions (General)" sheetId="34" r:id="rId25"/>
    <sheet name="Budget Instructions (ICJIA)" sheetId="35" r:id="rId26"/>
  </sheets>
  <definedNames>
    <definedName name="OLE_LINK1" localSheetId="23">'Agency Approval'!#REF!</definedName>
    <definedName name="OLE_LINK2" localSheetId="23">'Agency Approval'!#REF!</definedName>
    <definedName name="OLE_LINK4" localSheetId="24">'Budget Instructions (General)'!#REF!</definedName>
    <definedName name="OLE_LINK4" localSheetId="25">'Budget Instructions (ICJIA)'!#REF!</definedName>
    <definedName name="_xlnm.Print_Area" localSheetId="24">'Budget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71027"/>
</workbook>
</file>

<file path=xl/calcChain.xml><?xml version="1.0" encoding="utf-8"?>
<calcChain xmlns="http://schemas.openxmlformats.org/spreadsheetml/2006/main">
  <c r="AT9" i="40" l="1"/>
  <c r="AI9" i="40" s="1"/>
  <c r="AT10" i="40"/>
  <c r="AI10" i="40" s="1"/>
  <c r="AT11" i="40"/>
  <c r="AI11" i="40" s="1"/>
  <c r="AT12" i="40"/>
  <c r="AI12" i="40" s="1"/>
  <c r="AT13" i="40"/>
  <c r="AI13" i="40" s="1"/>
  <c r="AT14" i="40"/>
  <c r="AI14" i="40" s="1"/>
  <c r="AT15" i="40"/>
  <c r="AI15" i="40" s="1"/>
  <c r="AT16" i="40"/>
  <c r="AI16" i="40" s="1"/>
  <c r="AT17" i="40"/>
  <c r="AI17" i="40" s="1"/>
  <c r="AT18" i="40"/>
  <c r="AI18" i="40" s="1"/>
  <c r="AT19" i="40"/>
  <c r="AI19" i="40" s="1"/>
  <c r="AT20" i="40"/>
  <c r="X27" i="40"/>
  <c r="AB27" i="40"/>
  <c r="AB28" i="40" s="1"/>
  <c r="AB29" i="40" s="1"/>
  <c r="AB30" i="40" s="1"/>
  <c r="AB31" i="40" s="1"/>
  <c r="AB32" i="40" s="1"/>
  <c r="AB33" i="40" s="1"/>
  <c r="AB34" i="40" s="1"/>
  <c r="AB35" i="40" s="1"/>
  <c r="AB36" i="40" s="1"/>
  <c r="AB37" i="40" s="1"/>
  <c r="AF27" i="40"/>
  <c r="AJ27" i="40"/>
  <c r="AJ28" i="40" s="1"/>
  <c r="AJ29" i="40" s="1"/>
  <c r="AJ30" i="40" s="1"/>
  <c r="AJ31" i="40" s="1"/>
  <c r="AJ32" i="40" s="1"/>
  <c r="AJ33" i="40" s="1"/>
  <c r="AJ34" i="40" s="1"/>
  <c r="AJ35" i="40" s="1"/>
  <c r="AJ36" i="40" s="1"/>
  <c r="AJ37" i="40" s="1"/>
  <c r="AN27" i="40"/>
  <c r="X28" i="40"/>
  <c r="AF28" i="40"/>
  <c r="AF29" i="40" s="1"/>
  <c r="AF30" i="40" s="1"/>
  <c r="AF31" i="40" s="1"/>
  <c r="AF32" i="40" s="1"/>
  <c r="AF33" i="40" s="1"/>
  <c r="AF34" i="40" s="1"/>
  <c r="AF35" i="40" s="1"/>
  <c r="AF36" i="40" s="1"/>
  <c r="AF37" i="40" s="1"/>
  <c r="AN28" i="40"/>
  <c r="AN29" i="40" s="1"/>
  <c r="AN30" i="40" s="1"/>
  <c r="AN31" i="40" s="1"/>
  <c r="AN32" i="40" s="1"/>
  <c r="AN33" i="40" s="1"/>
  <c r="AN34" i="40" s="1"/>
  <c r="AN35" i="40" s="1"/>
  <c r="AN36" i="40" s="1"/>
  <c r="AN37" i="40" s="1"/>
  <c r="AN45" i="40"/>
  <c r="AN55" i="40" s="1"/>
  <c r="AL119" i="40" s="1"/>
  <c r="AW119" i="40" s="1"/>
  <c r="AY45" i="40"/>
  <c r="AN47" i="40"/>
  <c r="AY47" i="40"/>
  <c r="AN49" i="40"/>
  <c r="AY49" i="40"/>
  <c r="AN51" i="40"/>
  <c r="AY51" i="40"/>
  <c r="AN53" i="40"/>
  <c r="AY53" i="40"/>
  <c r="AT55" i="40"/>
  <c r="AY55" i="40"/>
  <c r="AS63" i="40"/>
  <c r="AH63" i="40" s="1"/>
  <c r="AS65" i="40"/>
  <c r="AH65" i="40" s="1"/>
  <c r="AS67" i="40"/>
  <c r="AH67" i="40" s="1"/>
  <c r="AS69" i="40"/>
  <c r="AH69" i="40" s="1"/>
  <c r="AS71" i="40"/>
  <c r="AH71" i="40" s="1"/>
  <c r="AN73" i="40"/>
  <c r="AR120" i="40" s="1"/>
  <c r="AH81" i="40"/>
  <c r="AS81" i="40"/>
  <c r="AH83" i="40"/>
  <c r="AS83" i="40"/>
  <c r="AH85" i="40"/>
  <c r="AS85" i="40"/>
  <c r="AH87" i="40"/>
  <c r="AS87" i="40"/>
  <c r="AH89" i="40"/>
  <c r="AS89" i="40"/>
  <c r="AH91" i="40"/>
  <c r="AN91" i="40"/>
  <c r="AS91" i="40"/>
  <c r="AW99" i="40"/>
  <c r="AL99" i="40" s="1"/>
  <c r="AL109" i="40" s="1"/>
  <c r="AL122" i="40" s="1"/>
  <c r="AW122" i="40" s="1"/>
  <c r="AW101" i="40"/>
  <c r="AL101" i="40" s="1"/>
  <c r="AW103" i="40"/>
  <c r="AL103" i="40" s="1"/>
  <c r="AW105" i="40"/>
  <c r="AL105" i="40" s="1"/>
  <c r="AW107" i="40"/>
  <c r="AL107" i="40" s="1"/>
  <c r="AR109" i="40"/>
  <c r="AR117" i="40"/>
  <c r="AR118" i="40"/>
  <c r="AR119" i="40"/>
  <c r="AL121" i="40"/>
  <c r="AW121" i="40" s="1"/>
  <c r="AR121" i="40"/>
  <c r="AR122" i="40"/>
  <c r="BC28" i="40" l="1"/>
  <c r="AR28" i="40" s="1"/>
  <c r="AH73" i="40"/>
  <c r="AL120" i="40" s="1"/>
  <c r="AW120" i="40" s="1"/>
  <c r="AI20" i="40"/>
  <c r="AL117" i="40" s="1"/>
  <c r="AW117" i="40" s="1"/>
  <c r="AW109" i="40"/>
  <c r="X29" i="40"/>
  <c r="BC27" i="40"/>
  <c r="AS73" i="40"/>
  <c r="BC29" i="40" l="1"/>
  <c r="AR29" i="40" s="1"/>
  <c r="X30" i="40"/>
  <c r="AR27" i="40"/>
  <c r="X31" i="40" l="1"/>
  <c r="BC30" i="40"/>
  <c r="BC31" i="40" l="1"/>
  <c r="AR31" i="40" s="1"/>
  <c r="X32" i="40"/>
  <c r="AR30" i="40"/>
  <c r="BC32" i="40" l="1"/>
  <c r="X33" i="40"/>
  <c r="BC33" i="40" l="1"/>
  <c r="AR33" i="40" s="1"/>
  <c r="X34" i="40"/>
  <c r="AR32" i="40"/>
  <c r="X35" i="40" l="1"/>
  <c r="BC34" i="40"/>
  <c r="AR34" i="40" l="1"/>
  <c r="BC35" i="40"/>
  <c r="AR35" i="40" s="1"/>
  <c r="X36" i="40"/>
  <c r="BC36" i="40" l="1"/>
  <c r="X37" i="40"/>
  <c r="BC37" i="40" s="1"/>
  <c r="AR37" i="40" s="1"/>
  <c r="AR36" i="40" l="1"/>
  <c r="BC38" i="40"/>
  <c r="AR38" i="40" s="1"/>
  <c r="AL118" i="40" s="1"/>
  <c r="AW118" i="40" s="1"/>
  <c r="A1" i="25" l="1"/>
  <c r="B1" i="24"/>
  <c r="B1" i="10"/>
  <c r="B1" i="13" s="1"/>
  <c r="I1" i="32"/>
  <c r="N1" i="10" s="1"/>
  <c r="K1" i="11" s="1"/>
  <c r="I1" i="12" s="1"/>
  <c r="J1" i="13" s="1"/>
  <c r="I1" i="14" s="1"/>
  <c r="I1" i="24" s="1"/>
  <c r="F1" i="25" s="1"/>
  <c r="B1" i="32"/>
  <c r="G3" i="5"/>
  <c r="G2" i="5"/>
  <c r="F1" i="5"/>
  <c r="B1" i="11" l="1"/>
  <c r="B1" i="12"/>
  <c r="B1" i="14"/>
  <c r="L9" i="1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E2" i="8"/>
  <c r="F3" i="29" l="1"/>
  <c r="E3" i="29"/>
  <c r="C3" i="29"/>
  <c r="A3" i="29"/>
  <c r="F3" i="5"/>
  <c r="C3" i="5"/>
  <c r="A3" i="5"/>
  <c r="F3" i="8"/>
  <c r="E3" i="8"/>
  <c r="F20" i="25" l="1"/>
  <c r="C33" i="8" s="1"/>
  <c r="E20" i="25"/>
  <c r="C29" i="1" s="1"/>
  <c r="C2" i="5" l="1"/>
  <c r="C1" i="5"/>
  <c r="A2" i="5"/>
  <c r="A1" i="5"/>
  <c r="C1" i="8"/>
  <c r="C2" i="8"/>
  <c r="C3" i="8"/>
  <c r="A2" i="8"/>
  <c r="A3" i="8"/>
  <c r="A1" i="8"/>
  <c r="G20" i="25" l="1"/>
  <c r="C2" i="29"/>
  <c r="A2" i="29"/>
  <c r="G10" i="23"/>
  <c r="G12" i="23"/>
  <c r="G13" i="23"/>
  <c r="F10" i="25"/>
  <c r="C20" i="8" s="1"/>
  <c r="E10" i="25"/>
  <c r="C16" i="1" s="1"/>
  <c r="J24" i="14"/>
  <c r="G10" i="25" s="1"/>
  <c r="F9" i="25" l="1"/>
  <c r="C19" i="8" s="1"/>
  <c r="E9" i="25"/>
  <c r="C15" i="1" s="1"/>
  <c r="K16" i="13"/>
  <c r="G9" i="25" s="1"/>
  <c r="F8" i="25"/>
  <c r="C18" i="8" s="1"/>
  <c r="E8" i="25"/>
  <c r="C14" i="1" s="1"/>
  <c r="F7" i="25"/>
  <c r="C17" i="8" s="1"/>
  <c r="E7" i="25"/>
  <c r="C13" i="1" s="1"/>
  <c r="L18" i="11" l="1"/>
  <c r="J15" i="12"/>
  <c r="E6" i="25"/>
  <c r="C12" i="1" s="1"/>
  <c r="G8" i="25" l="1"/>
  <c r="F6" i="25"/>
  <c r="C16" i="8" s="1"/>
  <c r="G7" i="25"/>
  <c r="F5" i="25" l="1"/>
  <c r="E5" i="25"/>
  <c r="F7" i="1"/>
  <c r="O19" i="10" l="1"/>
  <c r="G6" i="25" s="1"/>
  <c r="F21" i="25"/>
  <c r="C15" i="8"/>
  <c r="C31" i="8" s="1"/>
  <c r="C34" i="8" s="1"/>
  <c r="E21" i="25"/>
  <c r="C11" i="1"/>
  <c r="C27" i="1" s="1"/>
  <c r="C30" i="1" s="1"/>
  <c r="G5" i="25"/>
  <c r="F12" i="1"/>
  <c r="F14" i="1"/>
  <c r="F16" i="1"/>
  <c r="F17" i="1"/>
  <c r="F18" i="1"/>
  <c r="F19" i="1"/>
  <c r="F21" i="1"/>
  <c r="F22" i="1"/>
  <c r="F23" i="1"/>
  <c r="F24" i="1"/>
  <c r="F25" i="1"/>
  <c r="F26" i="1"/>
  <c r="H10" i="21"/>
  <c r="H6" i="21"/>
  <c r="H7" i="21" s="1"/>
  <c r="G11" i="20"/>
  <c r="G6" i="20"/>
  <c r="G7" i="20" s="1"/>
  <c r="G8" i="20" s="1"/>
  <c r="G11" i="19"/>
  <c r="G6" i="19"/>
  <c r="G7" i="19" s="1"/>
  <c r="G8" i="18"/>
  <c r="G4" i="18"/>
  <c r="G5" i="18" s="1"/>
  <c r="H12" i="17"/>
  <c r="H6" i="17"/>
  <c r="H7" i="17" s="1"/>
  <c r="I15" i="15"/>
  <c r="I11" i="15"/>
  <c r="I12" i="15" s="1"/>
  <c r="I5" i="15"/>
  <c r="I6" i="15" s="1"/>
  <c r="H8" i="17" l="1"/>
  <c r="F27" i="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16" i="15"/>
  <c r="I34" i="15" s="1"/>
  <c r="G30" i="23"/>
  <c r="G37" i="23" s="1"/>
  <c r="H8" i="21"/>
  <c r="H25" i="21" s="1"/>
  <c r="H33" i="21" s="1"/>
  <c r="G9" i="20"/>
  <c r="G31" i="20" s="1"/>
  <c r="G38" i="20" s="1"/>
  <c r="G9" i="19"/>
  <c r="G30" i="19" s="1"/>
  <c r="G37" i="19" s="1"/>
  <c r="G6" i="18"/>
  <c r="G28" i="18" s="1"/>
  <c r="G35" i="18" s="1"/>
  <c r="G6" i="16"/>
  <c r="G29" i="16" s="1"/>
  <c r="I7" i="15"/>
  <c r="I13" i="15"/>
  <c r="I29" i="15" l="1"/>
  <c r="G36" i="16"/>
  <c r="H9" i="17"/>
  <c r="H25" i="17" s="1"/>
  <c r="I36" i="15"/>
  <c r="H32" i="17" l="1"/>
</calcChain>
</file>

<file path=xl/sharedStrings.xml><?xml version="1.0" encoding="utf-8"?>
<sst xmlns="http://schemas.openxmlformats.org/spreadsheetml/2006/main" count="664" uniqueCount="373">
  <si>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</si>
  <si>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</si>
  <si>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</si>
  <si>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</si>
  <si>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</si>
  <si>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</si>
  <si>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</si>
  <si>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</si>
  <si>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</si>
  <si>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</si>
  <si>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</si>
  <si>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</si>
  <si>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</si>
  <si>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</si>
  <si>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</si>
  <si>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</si>
  <si>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</si>
  <si>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</si>
  <si>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</si>
  <si>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</si>
  <si>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</si>
  <si>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</si>
  <si>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</si>
  <si>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</si>
  <si>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</si>
  <si>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</si>
  <si>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</si>
  <si>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</si>
  <si>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</si>
  <si>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</si>
  <si>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</si>
  <si>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</si>
  <si>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</si>
  <si>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</si>
  <si>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</si>
  <si>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</si>
  <si>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</si>
  <si>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</si>
  <si>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</si>
  <si>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</si>
  <si>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</si>
  <si>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</si>
  <si>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</si>
  <si>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</si>
  <si>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</si>
  <si>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</si>
  <si>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</si>
  <si>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</si>
  <si>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</si>
  <si>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</si>
  <si>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</si>
  <si>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</si>
  <si>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</si>
  <si>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</si>
  <si>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</si>
  <si>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</si>
  <si>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</si>
  <si>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</si>
  <si>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</si>
  <si>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</si>
  <si>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</si>
  <si>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</si>
  <si>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</si>
  <si>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</si>
  <si>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</si>
  <si>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</si>
  <si>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</si>
  <si>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</si>
  <si>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</si>
  <si>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</si>
  <si>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</si>
  <si>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</si>
  <si>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</si>
  <si>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</si>
  <si>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</si>
  <si>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</si>
  <si>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</si>
  <si>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</si>
  <si>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</si>
  <si>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</si>
  <si>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</si>
  <si>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</si>
  <si>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</si>
  <si>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</si>
  <si>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</si>
  <si>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</si>
  <si>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</si>
  <si>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</si>
  <si>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</si>
  <si>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</si>
  <si>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</si>
  <si>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</si>
  <si>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</si>
  <si>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</si>
  <si>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</si>
  <si>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</si>
  <si>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</si>
  <si>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</si>
  <si>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</si>
  <si>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</si>
  <si>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</si>
  <si>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</si>
  <si>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</si>
  <si>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</si>
  <si>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</si>
  <si>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</si>
  <si>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</si>
  <si>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</si>
  <si>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</si>
  <si>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</si>
  <si>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</si>
  <si>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</si>
  <si>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</si>
  <si>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</si>
  <si>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</si>
  <si>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</si>
  <si>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</si>
  <si>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</si>
  <si>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</si>
  <si>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</si>
  <si>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</si>
  <si>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</si>
  <si>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</si>
  <si>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</si>
  <si>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</si>
  <si>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</si>
  <si>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</si>
  <si>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</si>
  <si>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</si>
  <si>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</si>
  <si>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</si>
  <si>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</si>
  <si>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</si>
  <si>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</si>
  <si>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</si>
  <si>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</si>
  <si>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</si>
  <si>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</si>
  <si>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</si>
  <si>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</si>
  <si>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</si>
  <si>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</si>
  <si>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</si>
  <si>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</si>
  <si>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</si>
  <si>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</si>
  <si>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</si>
  <si>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</si>
  <si>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</si>
  <si>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</si>
  <si>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</si>
  <si>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</si>
  <si>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</si>
  <si>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</si>
  <si>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</si>
  <si>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</si>
  <si>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</si>
  <si>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</si>
  <si>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</si>
  <si>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</si>
  <si>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</si>
  <si>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</si>
  <si>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</si>
  <si>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</si>
  <si>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</si>
  <si>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</si>
  <si>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</si>
  <si>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</si>
  <si>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</si>
  <si>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</si>
  <si>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</si>
  <si>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</si>
  <si>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</si>
  <si>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</si>
  <si>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</si>
  <si>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</si>
  <si>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</si>
  <si>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</si>
  <si>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</si>
  <si>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</si>
  <si>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</si>
  <si>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</si>
  <si>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</si>
  <si>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</si>
  <si>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</si>
  <si>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</si>
  <si>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</si>
  <si>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</si>
  <si>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</si>
  <si>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</si>
  <si>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</si>
  <si>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</si>
  <si>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</si>
  <si>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</si>
  <si>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</si>
  <si>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</si>
  <si>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</si>
  <si>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</si>
  <si>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</si>
  <si>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</si>
  <si>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</si>
  <si>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</si>
  <si>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</si>
  <si>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</si>
  <si>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</si>
  <si>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</si>
  <si>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</si>
  <si>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</si>
  <si>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</si>
  <si>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</si>
  <si>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</si>
  <si>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</si>
  <si>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</si>
  <si>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</si>
  <si>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</si>
  <si>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</si>
  <si>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</si>
  <si>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</si>
  <si>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</si>
  <si>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</si>
  <si>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</si>
  <si>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</si>
  <si>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</si>
  <si>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</si>
  <si>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</si>
  <si>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</si>
  <si>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</si>
  <si>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</si>
  <si>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</si>
  <si>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</si>
  <si>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</si>
  <si>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</si>
  <si>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</si>
  <si>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</si>
  <si>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</si>
  <si>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</si>
  <si>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</si>
  <si>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</si>
  <si>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</si>
  <si>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</si>
  <si>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</si>
  <si>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</si>
  <si>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</si>
  <si>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</si>
  <si>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</si>
  <si>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</si>
  <si>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</si>
  <si>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</si>
  <si>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</si>
  <si>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</si>
  <si>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</si>
  <si>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</si>
  <si>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</si>
  <si>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</si>
  <si>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</si>
  <si>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</si>
  <si>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</si>
  <si>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</si>
  <si>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</si>
  <si>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</si>
  <si>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</si>
  <si>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</si>
  <si>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</si>
  <si>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</si>
  <si>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</si>
  <si>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</si>
  <si>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</si>
  <si>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</si>
  <si>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</si>
  <si>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</si>
  <si>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</si>
  <si>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</si>
  <si>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</si>
  <si>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</si>
  <si>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</si>
  <si>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</si>
  <si>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</si>
  <si>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</si>
  <si>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</si>
  <si>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</si>
  <si>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</si>
  <si>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</si>
  <si>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</si>
  <si>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</si>
  <si>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</si>
  <si>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</si>
  <si>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</si>
  <si>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</si>
  <si>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</si>
  <si>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</si>
  <si>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</si>
  <si>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</si>
  <si>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</si>
  <si>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t xml:space="preserve">Grant #: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</si>
  <si>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</si>
  <si>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</si>
  <si>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</si>
  <si>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</si>
  <si>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</si>
  <si>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</si>
  <si>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</si>
  <si>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</si>
  <si>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</si>
  <si>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</si>
  <si>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</si>
  <si>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</si>
  <si>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</si>
  <si>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</si>
  <si>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</si>
  <si>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</si>
  <si>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</si>
  <si>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</si>
  <si>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</si>
  <si>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</si>
  <si>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</si>
  <si>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</si>
  <si>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</si>
  <si>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</si>
  <si>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</si>
  <si>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</si>
  <si>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</si>
  <si>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</si>
  <si>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</si>
  <si>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</si>
  <si>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</si>
  <si>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</si>
  <si>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</si>
  <si>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</si>
  <si>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</si>
  <si>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_________________________</t>
  </si>
  <si>
    <t>CFSA Number: 546-00-2232</t>
  </si>
  <si>
    <t>NOFO ID: 2232-1388</t>
  </si>
  <si>
    <t>CSFA Short Description: Trauma Recovery Centers</t>
  </si>
  <si>
    <t>State Fiscal Year(s): SFY21</t>
  </si>
  <si>
    <t>Project Period:  August 1, 2020 - June 30, 2021</t>
  </si>
  <si>
    <t>Contractual</t>
  </si>
  <si>
    <t>Supplies</t>
  </si>
  <si>
    <t>Equipment</t>
  </si>
  <si>
    <t>Travel</t>
  </si>
  <si>
    <t>Fringe</t>
  </si>
  <si>
    <t>Personnel</t>
  </si>
  <si>
    <t>TOTALS</t>
  </si>
  <si>
    <t>6.)</t>
  </si>
  <si>
    <t>5.)</t>
  </si>
  <si>
    <t>4.)</t>
  </si>
  <si>
    <t>3.)</t>
  </si>
  <si>
    <t>2.)</t>
  </si>
  <si>
    <t>1.)</t>
  </si>
  <si>
    <t>SUMMARY</t>
  </si>
  <si>
    <t>TOTAL COST</t>
  </si>
  <si>
    <t>State</t>
  </si>
  <si>
    <t>Other</t>
  </si>
  <si>
    <t>Qty</t>
  </si>
  <si>
    <t>Rate</t>
  </si>
  <si>
    <t>Description and purpose</t>
  </si>
  <si>
    <t>Supllies Narrative:</t>
  </si>
  <si>
    <t>Other Desc</t>
  </si>
  <si>
    <t>QTY</t>
  </si>
  <si>
    <t>Staff #</t>
  </si>
  <si>
    <t>Mode of Travel</t>
  </si>
  <si>
    <t>Description including Location and Purpose</t>
  </si>
  <si>
    <t>Other (please specify)</t>
  </si>
  <si>
    <t>Flat Rate Ins</t>
  </si>
  <si>
    <t>Ins Rate</t>
  </si>
  <si>
    <t>Retiremt</t>
  </si>
  <si>
    <t>Salary</t>
  </si>
  <si>
    <t>Position/Titile</t>
  </si>
  <si>
    <t>Name</t>
  </si>
  <si>
    <t>Mo/Wk/Yr</t>
  </si>
  <si>
    <t>Match NA</t>
  </si>
  <si>
    <t>Basis Qty</t>
  </si>
  <si>
    <t>PCT. %</t>
  </si>
  <si>
    <r>
      <rPr>
        <b/>
        <sz val="10"/>
        <rFont val="Times New Roman"/>
        <family val="1"/>
      </rPr>
      <t xml:space="preserve">8). </t>
    </r>
    <r>
      <rPr>
        <b/>
        <u/>
        <sz val="10"/>
        <rFont val="Times New Roman"/>
        <family val="1"/>
      </rPr>
      <t>State funds NOT used as match</t>
    </r>
    <r>
      <rPr>
        <b/>
        <sz val="10"/>
        <rFont val="Times New Roman"/>
        <family val="1"/>
      </rPr>
      <t xml:space="preserve"> --Please follow instructions from Sections C1-C6 for each of the six categories below.</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</si>
</sst>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5" formatCode="&quot;$&quot;#,##0_);\(&quot;$&quot;#,##0\)"/>
    <numFmt numFmtId="6" formatCode="&quot;$&quot;#,##0_);[Red]\(&quot;$&quot;#,##0\)"/>
    <numFmt numFmtId="7" formatCode="&quot;$&quot;#,##0.00_);\(&quot;$&quot;#,##0.0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8"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
      <b/>
      <sz val="9"/>
      <name val="Times New Roman"/>
      <family val="1"/>
    </font>
    <font>
      <sz val="18"/>
      <color theme="1"/>
      <name val="Calibri"/>
      <family val="2"/>
      <scheme val="minor"/>
    </font>
    <font>
      <sz val="16"/>
      <color theme="1"/>
      <name val="Calibri"/>
      <family val="2"/>
      <scheme val="minor"/>
    </font>
  </fonts>
  <fills count="12">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1"/>
        <bgColor indexed="64"/>
      </patternFill>
    </fill>
  </fills>
  <borders count="151">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style="medium">
        <color indexed="64"/>
      </right>
      <top/>
      <bottom style="medium">
        <color indexed="64"/>
      </bottom>
      <diagonal/>
    </border>
    <border>
      <left/>
      <right/>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bottom style="double">
        <color indexed="64"/>
      </bottom>
      <diagonal/>
    </border>
    <border>
      <left style="thin">
        <color indexed="64"/>
      </left>
      <right/>
      <top/>
      <bottom style="double">
        <color indexed="64"/>
      </bottom>
      <diagonal/>
    </border>
    <border>
      <left/>
      <right style="medium">
        <color indexed="64"/>
      </right>
      <top/>
      <bottom style="thin">
        <color indexed="64"/>
      </bottom>
      <diagonal/>
    </border>
    <border>
      <left/>
      <right style="medium">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top/>
      <bottom style="thin">
        <color indexed="64"/>
      </bottom>
      <diagonal/>
    </border>
    <border>
      <left style="thin">
        <color indexed="64"/>
      </left>
      <right style="thin">
        <color indexed="64"/>
      </right>
      <top style="thin">
        <color indexed="64"/>
      </top>
      <bottom style="double">
        <color indexed="64"/>
      </bottom>
      <diagonal/>
    </border>
    <border>
      <left/>
      <right style="medium">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double">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984">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16" fillId="7" borderId="25" xfId="0" applyFont="1" applyFill="1" applyBorder="1" applyAlignment="1" applyProtection="1">
      <alignment horizontal="left" vertical="top" wrapText="1"/>
      <protection locked="0"/>
    </xf>
    <xf numFmtId="0" fontId="16" fillId="7" borderId="25" xfId="0" applyFont="1" applyFill="1" applyBorder="1" applyAlignment="1" applyProtection="1">
      <alignment horizontal="left" vertical="top" wrapText="1"/>
    </xf>
    <xf numFmtId="0" fontId="16" fillId="9" borderId="25" xfId="0" applyFont="1" applyFill="1" applyBorder="1" applyAlignment="1" applyProtection="1">
      <alignment horizontal="left" vertical="top" wrapText="1"/>
      <protection locked="0"/>
    </xf>
    <xf numFmtId="0" fontId="0" fillId="0" borderId="0" xfId="0"/>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65" fillId="9"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2" fillId="0" borderId="0" xfId="0" applyFont="1" applyBorder="1" applyAlignment="1">
      <alignment horizontal="left" vertical="center" wrapText="1"/>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16" fillId="0" borderId="0" xfId="0" applyFont="1" applyAlignment="1">
      <alignment horizontal="lef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6" fillId="0" borderId="0" xfId="0" applyFont="1" applyBorder="1" applyAlignment="1">
      <alignmen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3" fillId="0" borderId="0" xfId="0" applyFont="1" applyAlignment="1">
      <alignment horizontal="left" vertical="center" wrapText="1"/>
    </xf>
    <xf numFmtId="0" fontId="3" fillId="7" borderId="7" xfId="0" applyFont="1" applyFill="1" applyBorder="1" applyAlignment="1" applyProtection="1">
      <alignment horizontal="left" vertical="top" wrapText="1"/>
    </xf>
    <xf numFmtId="0" fontId="3" fillId="7" borderId="8" xfId="0" applyFont="1" applyFill="1" applyBorder="1" applyAlignment="1" applyProtection="1">
      <alignment horizontal="left" vertical="top" wrapText="1"/>
    </xf>
    <xf numFmtId="0" fontId="3" fillId="7"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7" borderId="7" xfId="0" applyFont="1" applyFill="1" applyBorder="1" applyAlignment="1" applyProtection="1">
      <alignment horizontal="left" vertical="top" wrapText="1"/>
    </xf>
    <xf numFmtId="0" fontId="16" fillId="7" borderId="9" xfId="0" applyFont="1" applyFill="1" applyBorder="1" applyAlignment="1" applyProtection="1">
      <alignment horizontal="left" vertical="top" wrapText="1"/>
    </xf>
    <xf numFmtId="0" fontId="7" fillId="6" borderId="0" xfId="0" applyFont="1" applyFill="1" applyAlignment="1" applyProtection="1">
      <alignment horizontal="left" vertical="center"/>
      <protection locked="0"/>
    </xf>
    <xf numFmtId="0" fontId="7" fillId="6"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7" fillId="6" borderId="0" xfId="0" applyFont="1" applyFill="1" applyAlignment="1" applyProtection="1">
      <alignment vertical="center"/>
      <protection locked="0"/>
    </xf>
    <xf numFmtId="0" fontId="22" fillId="0" borderId="0" xfId="0" applyFont="1" applyAlignment="1">
      <alignment horizontal="left" vertical="center" wrapText="1"/>
    </xf>
    <xf numFmtId="0" fontId="9" fillId="0" borderId="0" xfId="0" applyFont="1" applyAlignment="1">
      <alignment horizontal="center" vertical="center" wrapText="1"/>
    </xf>
    <xf numFmtId="0" fontId="3" fillId="0" borderId="54"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1" fontId="2" fillId="6" borderId="73" xfId="0" applyNumberFormat="1" applyFont="1" applyFill="1" applyBorder="1" applyAlignment="1" applyProtection="1">
      <alignment horizontal="left" vertical="center" wrapText="1"/>
      <protection locked="0"/>
    </xf>
    <xf numFmtId="1" fontId="2" fillId="6" borderId="76" xfId="0" applyNumberFormat="1" applyFont="1" applyFill="1" applyBorder="1" applyAlignment="1" applyProtection="1">
      <alignment horizontal="left" vertical="center" wrapText="1"/>
      <protection locked="0"/>
    </xf>
    <xf numFmtId="1" fontId="2" fillId="6" borderId="80" xfId="0" applyNumberFormat="1" applyFont="1" applyFill="1" applyBorder="1" applyAlignment="1" applyProtection="1">
      <alignment horizontal="left" vertical="center" wrapText="1"/>
      <protection locked="0"/>
    </xf>
    <xf numFmtId="0" fontId="3" fillId="0" borderId="50" xfId="0" applyFont="1" applyFill="1" applyBorder="1" applyAlignment="1" applyProtection="1">
      <alignment vertical="center"/>
    </xf>
    <xf numFmtId="0" fontId="3" fillId="0" borderId="97" xfId="0" applyFont="1" applyFill="1" applyBorder="1" applyAlignment="1" applyProtection="1">
      <alignment vertical="center"/>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31" fillId="0" borderId="0" xfId="0" applyFont="1" applyBorder="1" applyAlignment="1">
      <alignment horizontal="right"/>
    </xf>
    <xf numFmtId="0" fontId="28" fillId="0" borderId="20" xfId="0" applyFont="1" applyBorder="1" applyAlignment="1">
      <alignment horizontal="center" vertical="center" wrapText="1"/>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9" fontId="24" fillId="0" borderId="0" xfId="0" applyNumberFormat="1" applyFont="1" applyBorder="1" applyAlignment="1">
      <alignment horizontal="right"/>
    </xf>
    <xf numFmtId="0" fontId="28" fillId="0" borderId="20" xfId="0" applyFont="1" applyBorder="1" applyAlignment="1">
      <alignment horizontal="center" vertical="top" wrapTex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46" fillId="0" borderId="114" xfId="0" applyFont="1" applyFill="1" applyBorder="1" applyProtection="1"/>
    <xf numFmtId="0" fontId="46" fillId="0" borderId="115" xfId="0" applyFont="1" applyFill="1" applyBorder="1" applyProtection="1"/>
    <xf numFmtId="0" fontId="0" fillId="0" borderId="0" xfId="0" applyFill="1" applyProtection="1"/>
    <xf numFmtId="0" fontId="6" fillId="0" borderId="0" xfId="0" applyFont="1" applyFill="1" applyAlignment="1" applyProtection="1">
      <alignment horizontal="left" vertical="center" wrapText="1"/>
    </xf>
    <xf numFmtId="0" fontId="46" fillId="0" borderId="107" xfId="0" applyFont="1" applyFill="1" applyBorder="1" applyProtection="1"/>
    <xf numFmtId="0" fontId="46" fillId="0" borderId="108" xfId="0" applyFont="1" applyFill="1" applyBorder="1" applyProtection="1"/>
    <xf numFmtId="0" fontId="46" fillId="0" borderId="109" xfId="0" applyFont="1" applyFill="1" applyBorder="1" applyProtection="1"/>
    <xf numFmtId="0" fontId="46" fillId="0" borderId="74" xfId="0" applyFont="1" applyFill="1" applyBorder="1" applyProtection="1"/>
    <xf numFmtId="0" fontId="46" fillId="0" borderId="70" xfId="0" applyFont="1" applyFill="1" applyBorder="1" applyProtection="1"/>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46" fillId="0" borderId="77" xfId="0" applyFont="1" applyFill="1" applyBorder="1" applyProtection="1"/>
    <xf numFmtId="0" fontId="13" fillId="0" borderId="0" xfId="0" applyFont="1" applyFill="1" applyAlignment="1" applyProtection="1">
      <alignment horizontal="center"/>
    </xf>
    <xf numFmtId="0" fontId="3" fillId="3" borderId="7"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13" fillId="0" borderId="0" xfId="0" applyFont="1" applyAlignment="1" applyProtection="1">
      <alignment horizontal="center"/>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64" fillId="0" borderId="54" xfId="0" applyFont="1" applyFill="1" applyBorder="1" applyAlignment="1"/>
    <xf numFmtId="0" fontId="64" fillId="0" borderId="50" xfId="0" applyFont="1" applyFill="1" applyBorder="1" applyAlignment="1"/>
    <xf numFmtId="0" fontId="27" fillId="0" borderId="89" xfId="0" applyFont="1" applyBorder="1"/>
    <xf numFmtId="0" fontId="27" fillId="0" borderId="90" xfId="0" applyFont="1" applyBorder="1"/>
    <xf numFmtId="0" fontId="27" fillId="0" borderId="81" xfId="0" applyFont="1" applyBorder="1" applyAlignment="1"/>
    <xf numFmtId="0" fontId="27" fillId="0" borderId="82" xfId="0" applyFont="1" applyBorder="1" applyAlignment="1"/>
    <xf numFmtId="0" fontId="27" fillId="0" borderId="54" xfId="0" applyFont="1" applyBorder="1" applyAlignment="1"/>
    <xf numFmtId="0" fontId="27" fillId="0" borderId="50" xfId="0" applyFont="1" applyBorder="1" applyAlignment="1"/>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27" fillId="0" borderId="92" xfId="0" applyFont="1" applyBorder="1"/>
    <xf numFmtId="0" fontId="27" fillId="0" borderId="93" xfId="0" applyFont="1" applyBorder="1"/>
    <xf numFmtId="0" fontId="64" fillId="0" borderId="54" xfId="0" applyFont="1" applyFill="1" applyBorder="1"/>
    <xf numFmtId="0" fontId="64" fillId="0" borderId="50" xfId="0" applyFont="1" applyFill="1" applyBorder="1"/>
    <xf numFmtId="0" fontId="27" fillId="0" borderId="63" xfId="0" applyFont="1" applyBorder="1" applyAlignment="1"/>
    <xf numFmtId="0" fontId="27" fillId="0" borderId="95" xfId="0" applyFont="1" applyBorder="1" applyAlignment="1"/>
    <xf numFmtId="0" fontId="16" fillId="0" borderId="0" xfId="0" applyFont="1" applyBorder="1" applyAlignment="1">
      <alignment horizontal="center" vertical="center"/>
    </xf>
    <xf numFmtId="0" fontId="43" fillId="0" borderId="0" xfId="0" applyFont="1" applyBorder="1" applyAlignment="1">
      <alignment horizontal="center" vertical="center" wrapText="1"/>
    </xf>
    <xf numFmtId="0" fontId="43" fillId="0" borderId="0" xfId="0" applyFont="1" applyBorder="1" applyAlignment="1">
      <alignment horizontal="left" vertical="center" wrapText="1"/>
    </xf>
    <xf numFmtId="0" fontId="6" fillId="0" borderId="0" xfId="0" applyFont="1" applyBorder="1" applyAlignment="1">
      <alignment horizontal="center" vertical="center" wrapText="1"/>
    </xf>
    <xf numFmtId="0" fontId="48" fillId="0" borderId="0" xfId="0" applyFont="1" applyBorder="1" applyAlignment="1">
      <alignment horizontal="center" vertical="center" wrapText="1"/>
    </xf>
    <xf numFmtId="0" fontId="15" fillId="0" borderId="0" xfId="0" applyFont="1" applyBorder="1" applyAlignment="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top"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6" fillId="7" borderId="0" xfId="0" applyFont="1" applyFill="1" applyBorder="1" applyAlignment="1">
      <alignment horizontal="left" vertical="center" wrapText="1"/>
    </xf>
    <xf numFmtId="0" fontId="0" fillId="0" borderId="21" xfId="0" applyBorder="1" applyAlignment="1">
      <alignment horizontal="center"/>
    </xf>
    <xf numFmtId="0" fontId="0" fillId="9" borderId="117" xfId="0" applyFill="1" applyBorder="1" applyAlignment="1">
      <alignment horizontal="center"/>
    </xf>
    <xf numFmtId="0" fontId="0" fillId="9" borderId="118" xfId="0" applyFill="1" applyBorder="1" applyAlignment="1">
      <alignment horizontal="center"/>
    </xf>
    <xf numFmtId="0" fontId="0" fillId="9" borderId="119" xfId="0" applyFill="1" applyBorder="1"/>
    <xf numFmtId="0" fontId="0" fillId="9" borderId="120" xfId="0" applyFill="1" applyBorder="1"/>
    <xf numFmtId="0" fontId="0" fillId="0" borderId="121" xfId="0" applyBorder="1" applyAlignment="1">
      <alignment horizontal="center"/>
    </xf>
    <xf numFmtId="0" fontId="0" fillId="0" borderId="65" xfId="0" applyBorder="1" applyAlignment="1">
      <alignment horizontal="center"/>
    </xf>
    <xf numFmtId="5" fontId="0" fillId="0" borderId="65" xfId="0" applyNumberFormat="1" applyBorder="1" applyAlignment="1">
      <alignment horizontal="center"/>
    </xf>
    <xf numFmtId="0" fontId="0" fillId="0" borderId="19" xfId="0" applyBorder="1"/>
    <xf numFmtId="0" fontId="0" fillId="0" borderId="24" xfId="0" applyBorder="1"/>
    <xf numFmtId="0" fontId="0" fillId="0" borderId="23" xfId="0" applyBorder="1"/>
    <xf numFmtId="0" fontId="0" fillId="0" borderId="122" xfId="0" applyBorder="1"/>
    <xf numFmtId="0" fontId="0" fillId="0" borderId="123" xfId="0" applyBorder="1" applyAlignment="1">
      <alignment horizontal="center"/>
    </xf>
    <xf numFmtId="0" fontId="0" fillId="0" borderId="20" xfId="0" applyBorder="1" applyAlignment="1">
      <alignment horizontal="center"/>
    </xf>
    <xf numFmtId="5" fontId="0" fillId="0" borderId="20" xfId="0" applyNumberFormat="1" applyBorder="1" applyAlignment="1">
      <alignment horizontal="center"/>
    </xf>
    <xf numFmtId="0" fontId="0" fillId="0" borderId="11" xfId="0" applyBorder="1"/>
    <xf numFmtId="0" fontId="0" fillId="0" borderId="10" xfId="0" applyBorder="1"/>
    <xf numFmtId="0" fontId="0" fillId="0" borderId="124" xfId="0" applyBorder="1" applyAlignment="1">
      <alignment horizontal="center"/>
    </xf>
    <xf numFmtId="5" fontId="0" fillId="0" borderId="21" xfId="0" applyNumberFormat="1" applyBorder="1" applyAlignment="1">
      <alignment horizontal="center"/>
    </xf>
    <xf numFmtId="0" fontId="0" fillId="0" borderId="17" xfId="0" applyBorder="1"/>
    <xf numFmtId="0" fontId="0" fillId="0" borderId="15" xfId="0" applyBorder="1"/>
    <xf numFmtId="0" fontId="0" fillId="0" borderId="125" xfId="0" applyBorder="1"/>
    <xf numFmtId="0" fontId="0" fillId="0" borderId="126" xfId="0" applyBorder="1"/>
    <xf numFmtId="0" fontId="0" fillId="0" borderId="127" xfId="0" applyBorder="1"/>
    <xf numFmtId="0" fontId="0" fillId="0" borderId="119" xfId="0" applyBorder="1"/>
    <xf numFmtId="0" fontId="66" fillId="0" borderId="119" xfId="0" applyFont="1" applyBorder="1"/>
    <xf numFmtId="0" fontId="67" fillId="0" borderId="119" xfId="0" applyFont="1" applyBorder="1"/>
    <xf numFmtId="0" fontId="0" fillId="0" borderId="128" xfId="0" applyBorder="1"/>
    <xf numFmtId="0" fontId="0" fillId="0" borderId="129" xfId="0" applyBorder="1"/>
    <xf numFmtId="0" fontId="0" fillId="0" borderId="130" xfId="0" applyBorder="1"/>
    <xf numFmtId="0" fontId="0" fillId="0" borderId="131" xfId="0" applyBorder="1"/>
    <xf numFmtId="0" fontId="0" fillId="0" borderId="132" xfId="0" applyBorder="1"/>
    <xf numFmtId="5" fontId="0" fillId="7" borderId="0" xfId="0" applyNumberFormat="1" applyFill="1" applyBorder="1" applyAlignment="1">
      <alignment horizontal="center"/>
    </xf>
    <xf numFmtId="5" fontId="0" fillId="0" borderId="0" xfId="0" applyNumberFormat="1" applyBorder="1" applyAlignment="1">
      <alignment horizontal="center"/>
    </xf>
    <xf numFmtId="0" fontId="0" fillId="0" borderId="0" xfId="0" applyBorder="1" applyAlignment="1">
      <alignment horizontal="center" vertical="center"/>
    </xf>
    <xf numFmtId="167" fontId="0" fillId="0" borderId="0" xfId="0" applyNumberFormat="1" applyBorder="1" applyAlignment="1">
      <alignment horizontal="center" vertical="center"/>
    </xf>
    <xf numFmtId="0" fontId="0" fillId="0" borderId="0" xfId="0" applyBorder="1" applyAlignment="1">
      <alignment horizontal="center" wrapText="1"/>
    </xf>
    <xf numFmtId="0" fontId="0" fillId="10" borderId="0" xfId="0" applyFill="1" applyBorder="1" applyAlignment="1">
      <alignment horizontal="left" wrapText="1"/>
    </xf>
    <xf numFmtId="0" fontId="0" fillId="0" borderId="11" xfId="0" applyBorder="1" applyAlignment="1">
      <alignment horizontal="left" wrapText="1"/>
    </xf>
    <xf numFmtId="5" fontId="0" fillId="9" borderId="133" xfId="0" applyNumberFormat="1" applyFill="1" applyBorder="1" applyAlignment="1">
      <alignment horizontal="center"/>
    </xf>
    <xf numFmtId="5" fontId="0" fillId="9" borderId="4" xfId="0" applyNumberFormat="1" applyFill="1" applyBorder="1" applyAlignment="1">
      <alignment horizontal="center"/>
    </xf>
    <xf numFmtId="5" fontId="0" fillId="9" borderId="134" xfId="0" applyNumberFormat="1" applyFill="1" applyBorder="1" applyAlignment="1">
      <alignment horizontal="center"/>
    </xf>
    <xf numFmtId="0" fontId="0" fillId="0" borderId="20" xfId="0" applyBorder="1" applyAlignment="1">
      <alignment horizontal="center" vertical="center"/>
    </xf>
    <xf numFmtId="167" fontId="0" fillId="0" borderId="20" xfId="0" applyNumberFormat="1" applyBorder="1" applyAlignment="1">
      <alignment horizontal="center" vertical="center"/>
    </xf>
    <xf numFmtId="0" fontId="0" fillId="0" borderId="20" xfId="0" applyBorder="1" applyAlignment="1">
      <alignment horizontal="center" wrapText="1"/>
    </xf>
    <xf numFmtId="5" fontId="0" fillId="9" borderId="12" xfId="0" applyNumberFormat="1" applyFill="1" applyBorder="1" applyAlignment="1">
      <alignment horizontal="center"/>
    </xf>
    <xf numFmtId="5" fontId="0" fillId="9" borderId="11" xfId="0" applyNumberFormat="1" applyFill="1" applyBorder="1" applyAlignment="1">
      <alignment horizontal="center"/>
    </xf>
    <xf numFmtId="5" fontId="0" fillId="9" borderId="10" xfId="0" applyNumberFormat="1" applyFill="1" applyBorder="1" applyAlignment="1">
      <alignment horizontal="center"/>
    </xf>
    <xf numFmtId="5" fontId="0" fillId="0" borderId="135" xfId="0" applyNumberFormat="1" applyBorder="1" applyAlignment="1">
      <alignment horizontal="center"/>
    </xf>
    <xf numFmtId="5" fontId="0" fillId="0" borderId="16" xfId="0" applyNumberFormat="1" applyBorder="1" applyAlignment="1">
      <alignment horizontal="center"/>
    </xf>
    <xf numFmtId="5" fontId="0" fillId="0" borderId="15" xfId="0" applyNumberFormat="1" applyBorder="1" applyAlignment="1">
      <alignment horizontal="center"/>
    </xf>
    <xf numFmtId="5" fontId="0" fillId="11" borderId="17" xfId="0" applyNumberFormat="1" applyFill="1" applyBorder="1" applyAlignment="1">
      <alignment horizontal="center"/>
    </xf>
    <xf numFmtId="5" fontId="0" fillId="11" borderId="16" xfId="0" applyNumberFormat="1" applyFill="1" applyBorder="1" applyAlignment="1">
      <alignment horizontal="center"/>
    </xf>
    <xf numFmtId="5" fontId="0" fillId="11" borderId="15" xfId="0" applyNumberFormat="1" applyFill="1" applyBorder="1" applyAlignment="1">
      <alignment horizontal="center"/>
    </xf>
    <xf numFmtId="5" fontId="0" fillId="0" borderId="17" xfId="0" applyNumberFormat="1" applyBorder="1" applyAlignment="1">
      <alignment horizontal="center"/>
    </xf>
    <xf numFmtId="5" fontId="0" fillId="10" borderId="20" xfId="0" applyNumberFormat="1" applyFill="1" applyBorder="1" applyAlignment="1">
      <alignment horizontal="center"/>
    </xf>
    <xf numFmtId="0" fontId="0" fillId="10" borderId="20" xfId="0" applyFill="1" applyBorder="1" applyAlignment="1">
      <alignment horizontal="center" vertical="center"/>
    </xf>
    <xf numFmtId="167" fontId="0" fillId="10" borderId="20" xfId="0" applyNumberFormat="1" applyFill="1" applyBorder="1" applyAlignment="1">
      <alignment horizontal="center" vertical="center"/>
    </xf>
    <xf numFmtId="0" fontId="0" fillId="10" borderId="20" xfId="0" applyFill="1" applyBorder="1" applyAlignment="1">
      <alignment horizontal="center" wrapText="1"/>
    </xf>
    <xf numFmtId="5" fontId="0" fillId="0" borderId="136" xfId="0" applyNumberFormat="1" applyBorder="1" applyAlignment="1">
      <alignment horizontal="center"/>
    </xf>
    <xf numFmtId="5" fontId="0" fillId="0" borderId="0" xfId="0" applyNumberFormat="1" applyBorder="1" applyAlignment="1">
      <alignment horizontal="center"/>
    </xf>
    <xf numFmtId="5" fontId="0" fillId="0" borderId="13" xfId="0" applyNumberFormat="1" applyBorder="1" applyAlignment="1">
      <alignment horizontal="center"/>
    </xf>
    <xf numFmtId="5" fontId="0" fillId="11" borderId="14" xfId="0" applyNumberFormat="1" applyFill="1" applyBorder="1" applyAlignment="1">
      <alignment horizontal="center"/>
    </xf>
    <xf numFmtId="5" fontId="0" fillId="11" borderId="0" xfId="0" applyNumberFormat="1" applyFill="1" applyBorder="1" applyAlignment="1">
      <alignment horizontal="center"/>
    </xf>
    <xf numFmtId="5" fontId="0" fillId="11" borderId="13" xfId="0" applyNumberFormat="1" applyFill="1" applyBorder="1" applyAlignment="1">
      <alignment horizontal="center"/>
    </xf>
    <xf numFmtId="5" fontId="0" fillId="0" borderId="14" xfId="0" applyNumberFormat="1" applyBorder="1" applyAlignment="1">
      <alignment horizontal="center"/>
    </xf>
    <xf numFmtId="0" fontId="0" fillId="9" borderId="125" xfId="0" applyFill="1" applyBorder="1" applyAlignment="1">
      <alignment horizontal="center" vertical="center"/>
    </xf>
    <xf numFmtId="0" fontId="0" fillId="9" borderId="126" xfId="0" applyFill="1" applyBorder="1" applyAlignment="1">
      <alignment horizontal="center" vertical="center"/>
    </xf>
    <xf numFmtId="0" fontId="0" fillId="9" borderId="137" xfId="0" applyFill="1" applyBorder="1" applyAlignment="1">
      <alignment horizontal="center" vertical="center"/>
    </xf>
    <xf numFmtId="0" fontId="0" fillId="9" borderId="138" xfId="0" applyFill="1" applyBorder="1" applyAlignment="1">
      <alignment horizontal="center" vertical="center"/>
    </xf>
    <xf numFmtId="0" fontId="0" fillId="9" borderId="129" xfId="0" applyFill="1" applyBorder="1" applyAlignment="1">
      <alignment horizontal="center" vertical="center"/>
    </xf>
    <xf numFmtId="0" fontId="0" fillId="0" borderId="136" xfId="0" applyBorder="1" applyAlignment="1">
      <alignment horizontal="center" vertical="center"/>
    </xf>
    <xf numFmtId="0" fontId="0" fillId="0" borderId="0" xfId="0" applyBorder="1" applyAlignment="1">
      <alignment horizontal="center" vertical="center"/>
    </xf>
    <xf numFmtId="0" fontId="0" fillId="0" borderId="122" xfId="0" applyBorder="1" applyAlignment="1">
      <alignment horizontal="center" vertical="center"/>
    </xf>
    <xf numFmtId="0" fontId="0" fillId="0" borderId="136" xfId="0" applyBorder="1" applyAlignment="1">
      <alignment horizontal="center" wrapText="1"/>
    </xf>
    <xf numFmtId="0" fontId="0" fillId="0" borderId="0" xfId="0" applyBorder="1" applyAlignment="1">
      <alignment horizontal="center" wrapText="1"/>
    </xf>
    <xf numFmtId="0" fontId="0" fillId="0" borderId="122" xfId="0" applyBorder="1" applyAlignment="1">
      <alignment horizontal="center" wrapText="1"/>
    </xf>
    <xf numFmtId="0" fontId="0" fillId="9" borderId="130" xfId="0" applyFill="1" applyBorder="1" applyAlignment="1">
      <alignment horizontal="center" vertical="center"/>
    </xf>
    <xf numFmtId="0" fontId="0" fillId="9" borderId="131" xfId="0" applyFill="1" applyBorder="1" applyAlignment="1">
      <alignment horizontal="center" vertical="center"/>
    </xf>
    <xf numFmtId="0" fontId="0" fillId="9" borderId="139" xfId="0" applyFill="1" applyBorder="1" applyAlignment="1">
      <alignment horizontal="center" vertical="center"/>
    </xf>
    <xf numFmtId="0" fontId="0" fillId="9" borderId="140" xfId="0" applyFill="1" applyBorder="1" applyAlignment="1">
      <alignment horizontal="center" vertical="center"/>
    </xf>
    <xf numFmtId="0" fontId="0" fillId="9" borderId="132" xfId="0" applyFill="1" applyBorder="1" applyAlignment="1">
      <alignment horizontal="center" vertical="center"/>
    </xf>
    <xf numFmtId="0" fontId="0" fillId="0" borderId="130" xfId="0" applyBorder="1" applyAlignment="1">
      <alignment horizontal="center" vertical="center"/>
    </xf>
    <xf numFmtId="0" fontId="0" fillId="0" borderId="131" xfId="0" applyBorder="1" applyAlignment="1">
      <alignment horizontal="center" vertical="center"/>
    </xf>
    <xf numFmtId="0" fontId="0" fillId="0" borderId="132" xfId="0" applyBorder="1" applyAlignment="1">
      <alignment horizontal="center" vertical="center"/>
    </xf>
    <xf numFmtId="0" fontId="0" fillId="0" borderId="130" xfId="0" applyBorder="1" applyAlignment="1">
      <alignment horizontal="center" wrapText="1"/>
    </xf>
    <xf numFmtId="0" fontId="0" fillId="0" borderId="131" xfId="0" applyBorder="1" applyAlignment="1">
      <alignment horizontal="center" wrapText="1"/>
    </xf>
    <xf numFmtId="0" fontId="0" fillId="0" borderId="132" xfId="0" applyBorder="1" applyAlignment="1">
      <alignment horizontal="center" wrapText="1"/>
    </xf>
    <xf numFmtId="0" fontId="0" fillId="0" borderId="16" xfId="0" applyBorder="1" applyAlignment="1">
      <alignment horizontal="center" vertical="center"/>
    </xf>
    <xf numFmtId="0" fontId="0" fillId="0" borderId="15" xfId="0" applyBorder="1" applyAlignment="1">
      <alignment horizontal="center" vertical="center"/>
    </xf>
    <xf numFmtId="0" fontId="0" fillId="0" borderId="11" xfId="0" applyBorder="1" applyAlignment="1">
      <alignment horizontal="center" vertical="center"/>
    </xf>
    <xf numFmtId="0" fontId="0" fillId="0" borderId="10" xfId="0" applyBorder="1" applyAlignment="1">
      <alignment horizontal="center" vertical="center"/>
    </xf>
    <xf numFmtId="5" fontId="0" fillId="0" borderId="141" xfId="0" applyNumberFormat="1" applyBorder="1" applyAlignment="1">
      <alignment horizontal="center"/>
    </xf>
    <xf numFmtId="0" fontId="0" fillId="10" borderId="16" xfId="0" applyFill="1" applyBorder="1" applyAlignment="1">
      <alignment horizontal="center" vertical="center"/>
    </xf>
    <xf numFmtId="0" fontId="0" fillId="10" borderId="15" xfId="0" applyFill="1" applyBorder="1" applyAlignment="1">
      <alignment horizontal="center" vertical="center"/>
    </xf>
    <xf numFmtId="5" fontId="0" fillId="0" borderId="122" xfId="0" applyNumberFormat="1" applyBorder="1" applyAlignment="1">
      <alignment horizontal="center"/>
    </xf>
    <xf numFmtId="0" fontId="0" fillId="10" borderId="11" xfId="0" applyFill="1" applyBorder="1" applyAlignment="1">
      <alignment horizontal="center" vertical="center"/>
    </xf>
    <xf numFmtId="0" fontId="0" fillId="10" borderId="10" xfId="0" applyFill="1" applyBorder="1" applyAlignment="1">
      <alignment horizontal="center" vertical="center"/>
    </xf>
    <xf numFmtId="0" fontId="0" fillId="10" borderId="131" xfId="0" applyFill="1" applyBorder="1" applyAlignment="1">
      <alignment horizontal="center" vertical="center"/>
    </xf>
    <xf numFmtId="0" fontId="0" fillId="10" borderId="139" xfId="0" applyFill="1" applyBorder="1" applyAlignment="1">
      <alignment horizontal="center" vertical="center"/>
    </xf>
    <xf numFmtId="0" fontId="0" fillId="10" borderId="21" xfId="0" applyFill="1" applyBorder="1" applyAlignment="1">
      <alignment horizontal="center" vertical="center"/>
    </xf>
    <xf numFmtId="167" fontId="0" fillId="10" borderId="21" xfId="0" applyNumberFormat="1" applyFill="1" applyBorder="1" applyAlignment="1">
      <alignment horizontal="center" vertical="center"/>
    </xf>
    <xf numFmtId="0" fontId="0" fillId="10" borderId="21" xfId="0" applyFill="1" applyBorder="1" applyAlignment="1">
      <alignment horizontal="center" wrapText="1"/>
    </xf>
    <xf numFmtId="0" fontId="0" fillId="0" borderId="126" xfId="0" applyBorder="1" applyAlignment="1">
      <alignment horizontal="center" vertical="center"/>
    </xf>
    <xf numFmtId="0" fontId="0" fillId="0" borderId="129" xfId="0" applyBorder="1" applyAlignment="1">
      <alignment horizontal="center" vertical="center"/>
    </xf>
    <xf numFmtId="0" fontId="0" fillId="0" borderId="125" xfId="0" applyBorder="1" applyAlignment="1">
      <alignment horizontal="center" vertical="center"/>
    </xf>
    <xf numFmtId="0" fontId="0" fillId="0" borderId="125" xfId="0" applyBorder="1" applyAlignment="1">
      <alignment horizontal="center" wrapText="1"/>
    </xf>
    <xf numFmtId="0" fontId="0" fillId="0" borderId="126" xfId="0" applyBorder="1" applyAlignment="1">
      <alignment horizontal="center" wrapText="1"/>
    </xf>
    <xf numFmtId="0" fontId="0" fillId="0" borderId="129" xfId="0" applyBorder="1" applyAlignment="1">
      <alignment horizontal="center" wrapText="1"/>
    </xf>
    <xf numFmtId="0" fontId="0" fillId="10" borderId="0" xfId="0" applyFill="1" applyAlignment="1">
      <alignment horizontal="left"/>
    </xf>
    <xf numFmtId="0" fontId="0" fillId="0" borderId="11" xfId="0" applyBorder="1" applyAlignment="1">
      <alignment horizontal="left"/>
    </xf>
    <xf numFmtId="0" fontId="0" fillId="0" borderId="18" xfId="0" applyBorder="1" applyAlignment="1">
      <alignment horizontal="left"/>
    </xf>
    <xf numFmtId="0" fontId="0" fillId="9" borderId="142" xfId="0" applyFill="1" applyBorder="1" applyAlignment="1">
      <alignment horizontal="center"/>
    </xf>
    <xf numFmtId="0" fontId="0" fillId="9" borderId="142" xfId="0" applyFill="1" applyBorder="1" applyAlignment="1">
      <alignment horizontal="center" vertical="center"/>
    </xf>
    <xf numFmtId="167" fontId="0" fillId="9" borderId="142" xfId="0" applyNumberFormat="1" applyFill="1" applyBorder="1" applyAlignment="1">
      <alignment horizontal="center" vertical="center"/>
    </xf>
    <xf numFmtId="0" fontId="0" fillId="9" borderId="142" xfId="0" applyFill="1" applyBorder="1" applyAlignment="1">
      <alignment horizontal="center" wrapText="1"/>
    </xf>
    <xf numFmtId="0" fontId="0" fillId="9" borderId="20" xfId="0" applyFill="1" applyBorder="1" applyAlignment="1">
      <alignment horizontal="center"/>
    </xf>
    <xf numFmtId="0" fontId="0" fillId="9" borderId="20" xfId="0" applyFill="1" applyBorder="1" applyAlignment="1">
      <alignment horizontal="center" vertical="center"/>
    </xf>
    <xf numFmtId="167" fontId="0" fillId="9" borderId="20" xfId="0" applyNumberFormat="1" applyFill="1" applyBorder="1" applyAlignment="1">
      <alignment horizontal="center" vertical="center"/>
    </xf>
    <xf numFmtId="0" fontId="0" fillId="9" borderId="20" xfId="0" applyFill="1" applyBorder="1" applyAlignment="1">
      <alignment horizontal="center" wrapText="1"/>
    </xf>
    <xf numFmtId="0" fontId="0" fillId="10" borderId="65" xfId="0" applyFill="1" applyBorder="1" applyAlignment="1">
      <alignment horizontal="center"/>
    </xf>
    <xf numFmtId="0" fontId="0" fillId="10" borderId="65" xfId="0" applyFill="1" applyBorder="1" applyAlignment="1">
      <alignment horizontal="center" vertical="center"/>
    </xf>
    <xf numFmtId="167" fontId="0" fillId="10" borderId="65" xfId="0" applyNumberFormat="1" applyFill="1" applyBorder="1" applyAlignment="1">
      <alignment horizontal="center" vertical="center"/>
    </xf>
    <xf numFmtId="0" fontId="0" fillId="10" borderId="65" xfId="0" applyFill="1" applyBorder="1" applyAlignment="1">
      <alignment horizontal="center" wrapText="1"/>
    </xf>
    <xf numFmtId="5" fontId="0" fillId="0" borderId="140" xfId="0" applyNumberFormat="1" applyBorder="1" applyAlignment="1">
      <alignment horizontal="center"/>
    </xf>
    <xf numFmtId="5" fontId="0" fillId="0" borderId="131" xfId="0" applyNumberFormat="1" applyBorder="1" applyAlignment="1">
      <alignment horizontal="center"/>
    </xf>
    <xf numFmtId="5" fontId="0" fillId="0" borderId="139" xfId="0" applyNumberFormat="1" applyBorder="1" applyAlignment="1">
      <alignment horizontal="center"/>
    </xf>
    <xf numFmtId="5" fontId="0" fillId="11" borderId="140" xfId="0" applyNumberFormat="1" applyFill="1" applyBorder="1" applyAlignment="1">
      <alignment horizontal="center"/>
    </xf>
    <xf numFmtId="5" fontId="0" fillId="11" borderId="131" xfId="0" applyNumberFormat="1" applyFill="1" applyBorder="1" applyAlignment="1">
      <alignment horizontal="center"/>
    </xf>
    <xf numFmtId="5" fontId="0" fillId="11" borderId="139" xfId="0" applyNumberFormat="1" applyFill="1" applyBorder="1" applyAlignment="1">
      <alignment horizontal="center"/>
    </xf>
    <xf numFmtId="0" fontId="0" fillId="10" borderId="20" xfId="0" applyFill="1" applyBorder="1" applyAlignment="1">
      <alignment horizontal="center"/>
    </xf>
    <xf numFmtId="0" fontId="0" fillId="10" borderId="21" xfId="0" applyFill="1" applyBorder="1" applyAlignment="1">
      <alignment horizontal="center"/>
    </xf>
    <xf numFmtId="0" fontId="0" fillId="0" borderId="125" xfId="0" applyBorder="1" applyAlignment="1">
      <alignment horizontal="center"/>
    </xf>
    <xf numFmtId="0" fontId="0" fillId="0" borderId="126" xfId="0" applyBorder="1" applyAlignment="1">
      <alignment horizontal="center"/>
    </xf>
    <xf numFmtId="0" fontId="0" fillId="0" borderId="129" xfId="0" applyBorder="1" applyAlignment="1">
      <alignment horizontal="center"/>
    </xf>
    <xf numFmtId="0" fontId="0" fillId="0" borderId="130" xfId="0" applyBorder="1" applyAlignment="1">
      <alignment horizontal="center"/>
    </xf>
    <xf numFmtId="0" fontId="0" fillId="0" borderId="131" xfId="0" applyBorder="1" applyAlignment="1">
      <alignment horizontal="center"/>
    </xf>
    <xf numFmtId="0" fontId="0" fillId="0" borderId="132" xfId="0" applyBorder="1" applyAlignment="1">
      <alignment horizontal="center"/>
    </xf>
    <xf numFmtId="5" fontId="0" fillId="0" borderId="143" xfId="0" applyNumberFormat="1" applyBorder="1" applyAlignment="1">
      <alignment horizontal="center"/>
    </xf>
    <xf numFmtId="5" fontId="0" fillId="0" borderId="144" xfId="0" applyNumberFormat="1" applyBorder="1" applyAlignment="1">
      <alignment horizontal="center"/>
    </xf>
    <xf numFmtId="5" fontId="0" fillId="0" borderId="145" xfId="0" applyNumberFormat="1" applyBorder="1" applyAlignment="1">
      <alignment horizontal="center"/>
    </xf>
    <xf numFmtId="7" fontId="0" fillId="0" borderId="20" xfId="0" applyNumberFormat="1" applyBorder="1" applyAlignment="1">
      <alignment horizontal="center"/>
    </xf>
    <xf numFmtId="10" fontId="0" fillId="0" borderId="20" xfId="0" applyNumberFormat="1" applyBorder="1" applyAlignment="1">
      <alignment horizontal="center"/>
    </xf>
    <xf numFmtId="5" fontId="0" fillId="0" borderId="24" xfId="0" applyNumberFormat="1" applyBorder="1" applyAlignment="1">
      <alignment horizontal="center"/>
    </xf>
    <xf numFmtId="5" fontId="0" fillId="0" borderId="23" xfId="0" applyNumberFormat="1" applyBorder="1" applyAlignment="1">
      <alignment horizontal="center"/>
    </xf>
    <xf numFmtId="0" fontId="0" fillId="0" borderId="19" xfId="0" applyBorder="1" applyAlignment="1">
      <alignment horizontal="center"/>
    </xf>
    <xf numFmtId="0" fontId="0" fillId="0" borderId="24" xfId="0" applyBorder="1" applyAlignment="1">
      <alignment horizontal="center"/>
    </xf>
    <xf numFmtId="0" fontId="0" fillId="0" borderId="23" xfId="0" applyBorder="1" applyAlignment="1">
      <alignment horizontal="center"/>
    </xf>
    <xf numFmtId="0" fontId="0" fillId="0" borderId="19" xfId="0" applyBorder="1" applyAlignment="1"/>
    <xf numFmtId="0" fontId="0" fillId="0" borderId="24" xfId="0" applyBorder="1" applyAlignment="1"/>
    <xf numFmtId="0" fontId="0" fillId="0" borderId="23" xfId="0" applyBorder="1" applyAlignment="1"/>
    <xf numFmtId="5" fontId="0" fillId="10" borderId="24" xfId="0" applyNumberFormat="1" applyFill="1" applyBorder="1" applyAlignment="1">
      <alignment horizontal="center"/>
    </xf>
    <xf numFmtId="5" fontId="0" fillId="10" borderId="23" xfId="0" applyNumberFormat="1" applyFill="1" applyBorder="1" applyAlignment="1">
      <alignment horizontal="center"/>
    </xf>
    <xf numFmtId="0" fontId="0" fillId="10" borderId="19" xfId="0" applyFill="1" applyBorder="1" applyAlignment="1">
      <alignment horizontal="center"/>
    </xf>
    <xf numFmtId="0" fontId="0" fillId="10" borderId="24" xfId="0" applyFill="1" applyBorder="1" applyAlignment="1">
      <alignment horizontal="center"/>
    </xf>
    <xf numFmtId="0" fontId="0" fillId="10" borderId="23" xfId="0" applyFill="1" applyBorder="1" applyAlignment="1">
      <alignment horizontal="center"/>
    </xf>
    <xf numFmtId="0" fontId="0" fillId="10" borderId="19" xfId="0" applyFill="1" applyBorder="1" applyAlignment="1"/>
    <xf numFmtId="0" fontId="0" fillId="10" borderId="24" xfId="0" applyFill="1" applyBorder="1" applyAlignment="1"/>
    <xf numFmtId="0" fontId="0" fillId="10" borderId="23" xfId="0" applyFill="1" applyBorder="1" applyAlignment="1"/>
    <xf numFmtId="5" fontId="0" fillId="10" borderId="16" xfId="0" applyNumberFormat="1" applyFill="1" applyBorder="1" applyAlignment="1">
      <alignment horizontal="center"/>
    </xf>
    <xf numFmtId="5" fontId="0" fillId="10" borderId="15" xfId="0" applyNumberFormat="1" applyFill="1" applyBorder="1" applyAlignment="1">
      <alignment horizontal="center"/>
    </xf>
    <xf numFmtId="0" fontId="0" fillId="10" borderId="17" xfId="0" applyFill="1" applyBorder="1" applyAlignment="1">
      <alignment horizontal="center"/>
    </xf>
    <xf numFmtId="0" fontId="0" fillId="10" borderId="16" xfId="0" applyFill="1" applyBorder="1" applyAlignment="1">
      <alignment horizontal="center"/>
    </xf>
    <xf numFmtId="0" fontId="0" fillId="10" borderId="15" xfId="0" applyFill="1" applyBorder="1" applyAlignment="1">
      <alignment horizontal="center"/>
    </xf>
    <xf numFmtId="0" fontId="0" fillId="10" borderId="17" xfId="0" applyFill="1" applyBorder="1" applyAlignment="1"/>
    <xf numFmtId="0" fontId="0" fillId="10" borderId="16" xfId="0" applyFill="1" applyBorder="1" applyAlignment="1"/>
    <xf numFmtId="0" fontId="0" fillId="10" borderId="15" xfId="0" applyFill="1" applyBorder="1" applyAlignment="1"/>
    <xf numFmtId="10" fontId="0" fillId="10" borderId="146" xfId="0" applyNumberFormat="1" applyFill="1" applyBorder="1" applyAlignment="1">
      <alignment horizontal="center" vertical="center" wrapText="1"/>
    </xf>
    <xf numFmtId="10" fontId="0" fillId="10" borderId="119" xfId="0" applyNumberFormat="1" applyFill="1" applyBorder="1" applyAlignment="1">
      <alignment horizontal="center" vertical="center" wrapText="1"/>
    </xf>
    <xf numFmtId="10" fontId="0" fillId="10" borderId="120" xfId="0" applyNumberFormat="1" applyFill="1" applyBorder="1" applyAlignment="1">
      <alignment horizontal="center" vertical="center" wrapText="1"/>
    </xf>
    <xf numFmtId="10" fontId="0" fillId="10" borderId="146" xfId="0" applyNumberFormat="1" applyFill="1" applyBorder="1" applyAlignment="1">
      <alignment horizontal="center"/>
    </xf>
    <xf numFmtId="10" fontId="0" fillId="10" borderId="119" xfId="0" applyNumberFormat="1" applyFill="1" applyBorder="1" applyAlignment="1">
      <alignment horizontal="center"/>
    </xf>
    <xf numFmtId="10" fontId="0" fillId="10" borderId="120" xfId="0" applyNumberFormat="1" applyFill="1" applyBorder="1" applyAlignment="1">
      <alignment horizontal="center"/>
    </xf>
    <xf numFmtId="7" fontId="0" fillId="10" borderId="146" xfId="0" applyNumberFormat="1" applyFill="1" applyBorder="1" applyAlignment="1">
      <alignment horizontal="center"/>
    </xf>
    <xf numFmtId="7" fontId="0" fillId="10" borderId="119" xfId="0" applyNumberFormat="1" applyFill="1" applyBorder="1" applyAlignment="1">
      <alignment horizontal="center"/>
    </xf>
    <xf numFmtId="7" fontId="0" fillId="10" borderId="120" xfId="0" applyNumberFormat="1" applyFill="1" applyBorder="1" applyAlignment="1">
      <alignment horizontal="center"/>
    </xf>
    <xf numFmtId="0" fontId="0" fillId="9" borderId="130" xfId="0" applyFill="1" applyBorder="1" applyAlignment="1">
      <alignment horizontal="center" vertical="center" wrapText="1"/>
    </xf>
    <xf numFmtId="0" fontId="0" fillId="9" borderId="131" xfId="0" applyFill="1" applyBorder="1" applyAlignment="1">
      <alignment horizontal="center" vertical="center" wrapText="1"/>
    </xf>
    <xf numFmtId="0" fontId="0" fillId="9" borderId="132" xfId="0" applyFill="1" applyBorder="1" applyAlignment="1">
      <alignment horizontal="center" vertical="center" wrapText="1"/>
    </xf>
    <xf numFmtId="0" fontId="0" fillId="9" borderId="130" xfId="0" applyFill="1" applyBorder="1"/>
    <xf numFmtId="0" fontId="0" fillId="9" borderId="131" xfId="0" applyFill="1" applyBorder="1"/>
    <xf numFmtId="0" fontId="0" fillId="9" borderId="132" xfId="0" applyFill="1" applyBorder="1"/>
    <xf numFmtId="0" fontId="0" fillId="10" borderId="20" xfId="0" applyFill="1" applyBorder="1" applyAlignment="1">
      <alignment horizontal="left"/>
    </xf>
    <xf numFmtId="10" fontId="0" fillId="0" borderId="0" xfId="0" applyNumberFormat="1" applyBorder="1" applyAlignment="1">
      <alignment horizontal="center"/>
    </xf>
    <xf numFmtId="5" fontId="0" fillId="11" borderId="22" xfId="0" applyNumberFormat="1" applyFill="1" applyBorder="1" applyAlignment="1">
      <alignment horizontal="center"/>
    </xf>
    <xf numFmtId="5" fontId="0" fillId="11" borderId="144" xfId="0" applyNumberFormat="1" applyFill="1" applyBorder="1" applyAlignment="1">
      <alignment horizontal="center"/>
    </xf>
    <xf numFmtId="5" fontId="0" fillId="11" borderId="145" xfId="0" applyNumberFormat="1" applyFill="1" applyBorder="1" applyAlignment="1">
      <alignment horizontal="center"/>
    </xf>
    <xf numFmtId="5" fontId="0" fillId="0" borderId="22" xfId="0" applyNumberFormat="1" applyBorder="1" applyAlignment="1">
      <alignment horizontal="center"/>
    </xf>
    <xf numFmtId="5" fontId="0" fillId="0" borderId="147" xfId="0" applyNumberFormat="1" applyBorder="1" applyAlignment="1">
      <alignment horizontal="center"/>
    </xf>
    <xf numFmtId="0" fontId="0" fillId="0" borderId="144" xfId="0" applyBorder="1" applyAlignment="1">
      <alignment horizontal="center"/>
    </xf>
    <xf numFmtId="0" fontId="0" fillId="0" borderId="145" xfId="0" applyBorder="1" applyAlignment="1">
      <alignment horizontal="center"/>
    </xf>
    <xf numFmtId="10" fontId="0" fillId="0" borderId="22" xfId="0" applyNumberFormat="1" applyBorder="1" applyAlignment="1">
      <alignment horizontal="center"/>
    </xf>
    <xf numFmtId="10" fontId="0" fillId="0" borderId="144" xfId="0" applyNumberFormat="1" applyBorder="1" applyAlignment="1">
      <alignment horizontal="center"/>
    </xf>
    <xf numFmtId="10" fontId="0" fillId="0" borderId="145" xfId="0" applyNumberFormat="1" applyBorder="1" applyAlignment="1">
      <alignment horizontal="center"/>
    </xf>
    <xf numFmtId="0" fontId="0" fillId="0" borderId="22" xfId="0" applyBorder="1" applyAlignment="1">
      <alignment horizontal="center"/>
    </xf>
    <xf numFmtId="0" fontId="0" fillId="0" borderId="22" xfId="0" applyBorder="1" applyAlignment="1"/>
    <xf numFmtId="0" fontId="0" fillId="0" borderId="144" xfId="0" applyBorder="1" applyAlignment="1"/>
    <xf numFmtId="0" fontId="0" fillId="0" borderId="145" xfId="0" applyBorder="1" applyAlignment="1"/>
    <xf numFmtId="10" fontId="0" fillId="10" borderId="19" xfId="0" applyNumberFormat="1" applyFill="1" applyBorder="1" applyAlignment="1">
      <alignment horizontal="center"/>
    </xf>
    <xf numFmtId="10" fontId="0" fillId="10" borderId="24" xfId="0" applyNumberFormat="1" applyFill="1" applyBorder="1" applyAlignment="1">
      <alignment horizontal="center"/>
    </xf>
    <xf numFmtId="10" fontId="0" fillId="10" borderId="23" xfId="0" applyNumberFormat="1" applyFill="1" applyBorder="1" applyAlignment="1">
      <alignment horizontal="center"/>
    </xf>
    <xf numFmtId="5" fontId="0" fillId="10" borderId="19" xfId="0" applyNumberFormat="1" applyFill="1" applyBorder="1" applyAlignment="1">
      <alignment horizontal="center"/>
    </xf>
    <xf numFmtId="10" fontId="0" fillId="10" borderId="17" xfId="0" applyNumberFormat="1" applyFill="1" applyBorder="1" applyAlignment="1">
      <alignment horizontal="center"/>
    </xf>
    <xf numFmtId="10" fontId="0" fillId="10" borderId="16" xfId="0" applyNumberFormat="1" applyFill="1" applyBorder="1" applyAlignment="1">
      <alignment horizontal="center"/>
    </xf>
    <xf numFmtId="10" fontId="0" fillId="10" borderId="15" xfId="0" applyNumberFormat="1" applyFill="1" applyBorder="1" applyAlignment="1">
      <alignment horizontal="center"/>
    </xf>
    <xf numFmtId="5" fontId="0" fillId="10" borderId="17" xfId="0" applyNumberFormat="1" applyFill="1" applyBorder="1" applyAlignment="1">
      <alignment horizontal="center"/>
    </xf>
    <xf numFmtId="0" fontId="19" fillId="9" borderId="127" xfId="0" applyFont="1" applyFill="1" applyBorder="1" applyAlignment="1">
      <alignment horizontal="center"/>
    </xf>
    <xf numFmtId="0" fontId="19" fillId="9" borderId="119" xfId="0" applyFont="1" applyFill="1" applyBorder="1" applyAlignment="1">
      <alignment horizontal="center"/>
    </xf>
    <xf numFmtId="0" fontId="19" fillId="9" borderId="128" xfId="0" applyFont="1" applyFill="1" applyBorder="1" applyAlignment="1"/>
    <xf numFmtId="0" fontId="0" fillId="9" borderId="148" xfId="0" applyFill="1" applyBorder="1" applyAlignment="1">
      <alignment horizontal="center"/>
    </xf>
    <xf numFmtId="0" fontId="0" fillId="9" borderId="149" xfId="0" applyFill="1" applyBorder="1" applyAlignment="1">
      <alignment horizontal="center"/>
    </xf>
    <xf numFmtId="0" fontId="0" fillId="9" borderId="150" xfId="0" applyFill="1" applyBorder="1" applyAlignment="1">
      <alignment horizontal="center"/>
    </xf>
    <xf numFmtId="0" fontId="0" fillId="0" borderId="0" xfId="0" applyAlignment="1"/>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3</xdr:row>
          <xdr:rowOff>219075</xdr:rowOff>
        </xdr:from>
        <xdr:to>
          <xdr:col>3</xdr:col>
          <xdr:colOff>0</xdr:colOff>
          <xdr:row>3</xdr:row>
          <xdr:rowOff>409575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11</xdr:row>
          <xdr:rowOff>219075</xdr:rowOff>
        </xdr:from>
        <xdr:to>
          <xdr:col>3</xdr:col>
          <xdr:colOff>0</xdr:colOff>
          <xdr:row>11</xdr:row>
          <xdr:rowOff>409575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13</xdr:row>
          <xdr:rowOff>200025</xdr:rowOff>
        </xdr:from>
        <xdr:to>
          <xdr:col>2</xdr:col>
          <xdr:colOff>238125</xdr:colOff>
          <xdr:row>13</xdr:row>
          <xdr:rowOff>390525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16</xdr:row>
          <xdr:rowOff>171450</xdr:rowOff>
        </xdr:from>
        <xdr:to>
          <xdr:col>2</xdr:col>
          <xdr:colOff>247650</xdr:colOff>
          <xdr:row>16</xdr:row>
          <xdr:rowOff>361950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20</xdr:row>
          <xdr:rowOff>114300</xdr:rowOff>
        </xdr:from>
        <xdr:to>
          <xdr:col>2</xdr:col>
          <xdr:colOff>238125</xdr:colOff>
          <xdr:row>21</xdr:row>
          <xdr:rowOff>114300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9525</xdr:rowOff>
        </xdr:from>
        <xdr:to>
          <xdr:col>4</xdr:col>
          <xdr:colOff>1019175</xdr:colOff>
          <xdr:row>21</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180975</xdr:rowOff>
        </xdr:from>
        <xdr:to>
          <xdr:col>4</xdr:col>
          <xdr:colOff>1019175</xdr:colOff>
          <xdr:row>21</xdr:row>
          <xdr:rowOff>180975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180975</xdr:colOff>
          <xdr:row>15</xdr:row>
          <xdr:rowOff>676275</xdr:rowOff>
        </xdr:from>
        <xdr:to>
          <xdr:col>2</xdr:col>
          <xdr:colOff>104775</xdr:colOff>
          <xdr:row>17</xdr:row>
          <xdr:rowOff>19050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500-00000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20</xdr:row>
          <xdr:rowOff>333375</xdr:rowOff>
        </xdr:from>
        <xdr:to>
          <xdr:col>2</xdr:col>
          <xdr:colOff>95250</xdr:colOff>
          <xdr:row>22</xdr:row>
          <xdr:rowOff>19050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5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17</xdr:row>
          <xdr:rowOff>38100</xdr:rowOff>
        </xdr:from>
        <xdr:to>
          <xdr:col>2</xdr:col>
          <xdr:colOff>104775</xdr:colOff>
          <xdr:row>19</xdr:row>
          <xdr:rowOff>19050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5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22</xdr:row>
          <xdr:rowOff>47625</xdr:rowOff>
        </xdr:from>
        <xdr:to>
          <xdr:col>2</xdr:col>
          <xdr:colOff>95250</xdr:colOff>
          <xdr:row>24</xdr:row>
          <xdr:rowOff>19050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5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30"/>
  <sheetViews>
    <sheetView zoomScaleNormal="100" workbookViewId="0">
      <selection activeCell="F3" sqref="F3"/>
    </sheetView>
  </sheetViews>
  <sheetFormatPr defaultColWidth="9.140625" defaultRowHeight="15" x14ac:dyDescent="0.25"/>
  <cols>
    <col min="1" max="1" width="38.140625" style="169" customWidth="1"/>
    <col min="2" max="2" width="8.5703125" style="160" customWidth="1"/>
    <col min="3" max="4" width="21.7109375" style="160" customWidth="1"/>
    <col min="5" max="6" width="23.42578125" style="160" customWidth="1"/>
    <col min="7" max="16384" width="9.140625" style="160"/>
  </cols>
  <sheetData>
    <row r="1" spans="1:7" ht="26.25" customHeight="1" thickTop="1" thickBot="1" x14ac:dyDescent="0.3">
      <c r="A1" s="451" t="s">
        <v>0</v>
      </c>
      <c r="B1" s="452"/>
      <c r="C1" s="453" t="s">
        <v>253</v>
      </c>
      <c r="D1" s="453"/>
      <c r="E1" s="444" t="s">
        <v>275</v>
      </c>
      <c r="F1" s="445"/>
    </row>
    <row r="2" spans="1:7" ht="18" customHeight="1" thickTop="1" thickBot="1" x14ac:dyDescent="0.3">
      <c r="A2" s="380" t="s">
        <v>291</v>
      </c>
      <c r="B2" s="381"/>
      <c r="C2" s="448" t="s">
        <v>292</v>
      </c>
      <c r="D2" s="449"/>
      <c r="E2" s="422" t="s">
        <v>331</v>
      </c>
      <c r="F2" s="420" t="s">
        <v>293</v>
      </c>
    </row>
    <row r="3" spans="1:7" ht="35.25" customHeight="1" thickTop="1" thickBot="1" x14ac:dyDescent="0.3">
      <c r="A3" s="450" t="s">
        <v>330</v>
      </c>
      <c r="B3" s="450"/>
      <c r="C3" s="450" t="s">
        <v>332</v>
      </c>
      <c r="D3" s="450"/>
      <c r="E3" s="422" t="s">
        <v>333</v>
      </c>
      <c r="F3" s="422" t="s">
        <v>334</v>
      </c>
      <c r="G3" s="161"/>
    </row>
    <row r="4" spans="1:7" ht="27.75" customHeight="1" thickTop="1" thickBot="1" x14ac:dyDescent="0.3">
      <c r="A4" s="426" t="s">
        <v>248</v>
      </c>
      <c r="B4" s="427"/>
      <c r="C4" s="427"/>
      <c r="D4" s="427"/>
      <c r="E4" s="427"/>
      <c r="F4" s="428"/>
      <c r="G4" s="161"/>
    </row>
    <row r="5" spans="1:7" ht="20.25" customHeight="1" thickTop="1" thickBot="1" x14ac:dyDescent="0.3">
      <c r="A5" s="429" t="s">
        <v>226</v>
      </c>
      <c r="B5" s="430"/>
      <c r="C5" s="430"/>
      <c r="D5" s="430"/>
      <c r="E5" s="430"/>
      <c r="F5" s="431"/>
      <c r="G5" s="161"/>
    </row>
    <row r="6" spans="1:7" ht="17.25" customHeight="1" thickTop="1" thickBot="1" x14ac:dyDescent="0.3">
      <c r="A6" s="446" t="s">
        <v>32</v>
      </c>
      <c r="B6" s="447"/>
      <c r="C6" s="162" t="s">
        <v>23</v>
      </c>
      <c r="D6" s="304" t="s">
        <v>24</v>
      </c>
      <c r="E6" s="304" t="s">
        <v>25</v>
      </c>
      <c r="F6" s="305" t="s">
        <v>1</v>
      </c>
    </row>
    <row r="7" spans="1:7" ht="17.25" customHeight="1" thickTop="1" thickBot="1" x14ac:dyDescent="0.3">
      <c r="A7" s="440" t="s">
        <v>186</v>
      </c>
      <c r="B7" s="441"/>
      <c r="C7" s="205"/>
      <c r="D7" s="306">
        <v>0</v>
      </c>
      <c r="E7" s="306">
        <v>0</v>
      </c>
      <c r="F7" s="307">
        <f>SUM(C7:E7)</f>
        <v>0</v>
      </c>
    </row>
    <row r="8" spans="1:7" ht="13.5" customHeight="1" thickTop="1" x14ac:dyDescent="0.25">
      <c r="A8" s="432" t="s">
        <v>223</v>
      </c>
      <c r="B8" s="433"/>
      <c r="C8" s="433"/>
      <c r="D8" s="433"/>
      <c r="E8" s="433"/>
      <c r="F8" s="434"/>
    </row>
    <row r="9" spans="1:7" ht="9.75" customHeight="1" thickBot="1" x14ac:dyDescent="0.3">
      <c r="A9" s="435"/>
      <c r="B9" s="436"/>
      <c r="C9" s="436"/>
      <c r="D9" s="436"/>
      <c r="E9" s="436"/>
      <c r="F9" s="437"/>
    </row>
    <row r="10" spans="1:7" ht="26.25" customHeight="1" thickTop="1" thickBot="1" x14ac:dyDescent="0.3">
      <c r="A10" s="442" t="s">
        <v>26</v>
      </c>
      <c r="B10" s="443"/>
      <c r="C10" s="163" t="s">
        <v>23</v>
      </c>
      <c r="D10" s="304" t="s">
        <v>24</v>
      </c>
      <c r="E10" s="304" t="s">
        <v>25</v>
      </c>
      <c r="F10" s="305" t="s">
        <v>1</v>
      </c>
    </row>
    <row r="11" spans="1:7" ht="18.95" customHeight="1" thickTop="1" x14ac:dyDescent="0.25">
      <c r="A11" s="164" t="s">
        <v>216</v>
      </c>
      <c r="B11" s="165"/>
      <c r="C11" s="339">
        <f>'Section C - Budget Summary '!E5</f>
        <v>0</v>
      </c>
      <c r="D11" s="308">
        <v>0</v>
      </c>
      <c r="E11" s="308">
        <v>0</v>
      </c>
      <c r="F11" s="309">
        <f>SUM(C11:E11)</f>
        <v>0</v>
      </c>
    </row>
    <row r="12" spans="1:7" ht="18.95" customHeight="1" x14ac:dyDescent="0.25">
      <c r="A12" s="164" t="s">
        <v>217</v>
      </c>
      <c r="B12" s="166"/>
      <c r="C12" s="339">
        <f>'Section C - Budget Summary '!E6</f>
        <v>0</v>
      </c>
      <c r="D12" s="310">
        <v>0</v>
      </c>
      <c r="E12" s="310">
        <v>0</v>
      </c>
      <c r="F12" s="309">
        <f t="shared" ref="F12:F27" si="0">SUM(C12:E12)</f>
        <v>0</v>
      </c>
    </row>
    <row r="13" spans="1:7" ht="18.95" customHeight="1" x14ac:dyDescent="0.25">
      <c r="A13" s="164" t="s">
        <v>218</v>
      </c>
      <c r="B13" s="166"/>
      <c r="C13" s="339">
        <f>'Section C - Budget Summary '!E7</f>
        <v>0</v>
      </c>
      <c r="D13" s="310">
        <v>0</v>
      </c>
      <c r="E13" s="310">
        <v>0</v>
      </c>
      <c r="F13" s="309">
        <v>0</v>
      </c>
    </row>
    <row r="14" spans="1:7" ht="18.95" customHeight="1" x14ac:dyDescent="0.25">
      <c r="A14" s="164" t="s">
        <v>219</v>
      </c>
      <c r="B14" s="166"/>
      <c r="C14" s="339">
        <f>'Section C - Budget Summary '!E8</f>
        <v>0</v>
      </c>
      <c r="D14" s="310">
        <v>0</v>
      </c>
      <c r="E14" s="310">
        <v>0</v>
      </c>
      <c r="F14" s="309">
        <f t="shared" si="0"/>
        <v>0</v>
      </c>
    </row>
    <row r="15" spans="1:7" ht="18.95" customHeight="1" x14ac:dyDescent="0.25">
      <c r="A15" s="164" t="s">
        <v>220</v>
      </c>
      <c r="B15" s="166"/>
      <c r="C15" s="339">
        <f>'Section C - Budget Summary '!E9</f>
        <v>0</v>
      </c>
      <c r="D15" s="310">
        <v>0</v>
      </c>
      <c r="E15" s="310">
        <v>0</v>
      </c>
      <c r="F15" s="309">
        <v>0</v>
      </c>
    </row>
    <row r="16" spans="1:7" ht="18.95" customHeight="1" x14ac:dyDescent="0.25">
      <c r="A16" s="164" t="s">
        <v>174</v>
      </c>
      <c r="B16" s="166"/>
      <c r="C16" s="339">
        <f>'Section C - Budget Summary '!E10</f>
        <v>0</v>
      </c>
      <c r="D16" s="310">
        <v>0</v>
      </c>
      <c r="E16" s="310">
        <v>0</v>
      </c>
      <c r="F16" s="309">
        <f t="shared" si="0"/>
        <v>0</v>
      </c>
    </row>
    <row r="17" spans="1:6" x14ac:dyDescent="0.25">
      <c r="A17" s="317" t="s">
        <v>17</v>
      </c>
      <c r="B17" s="318">
        <v>200.459</v>
      </c>
      <c r="C17" s="311">
        <v>0</v>
      </c>
      <c r="D17" s="310">
        <v>0</v>
      </c>
      <c r="E17" s="310">
        <v>0</v>
      </c>
      <c r="F17" s="309">
        <f t="shared" si="0"/>
        <v>0</v>
      </c>
    </row>
    <row r="18" spans="1:6" x14ac:dyDescent="0.25">
      <c r="A18" s="317" t="s">
        <v>18</v>
      </c>
      <c r="B18" s="318"/>
      <c r="C18" s="311">
        <v>0</v>
      </c>
      <c r="D18" s="310">
        <v>0</v>
      </c>
      <c r="E18" s="310">
        <v>0</v>
      </c>
      <c r="F18" s="309">
        <f t="shared" si="0"/>
        <v>0</v>
      </c>
    </row>
    <row r="19" spans="1:6" x14ac:dyDescent="0.25">
      <c r="A19" s="317" t="s">
        <v>19</v>
      </c>
      <c r="B19" s="318">
        <v>200.465</v>
      </c>
      <c r="C19" s="311">
        <v>0</v>
      </c>
      <c r="D19" s="310">
        <v>0</v>
      </c>
      <c r="E19" s="310">
        <v>0</v>
      </c>
      <c r="F19" s="309">
        <f t="shared" si="0"/>
        <v>0</v>
      </c>
    </row>
    <row r="20" spans="1:6" x14ac:dyDescent="0.25">
      <c r="A20" s="317" t="s">
        <v>20</v>
      </c>
      <c r="B20" s="318">
        <v>200.87</v>
      </c>
      <c r="C20" s="311">
        <v>0</v>
      </c>
      <c r="D20" s="310">
        <v>0</v>
      </c>
      <c r="E20" s="310">
        <v>0</v>
      </c>
      <c r="F20" s="309">
        <v>0</v>
      </c>
    </row>
    <row r="21" spans="1:6" x14ac:dyDescent="0.25">
      <c r="A21" s="317" t="s">
        <v>87</v>
      </c>
      <c r="B21" s="318"/>
      <c r="C21" s="311">
        <v>0</v>
      </c>
      <c r="D21" s="310">
        <v>0</v>
      </c>
      <c r="E21" s="310">
        <v>0</v>
      </c>
      <c r="F21" s="309">
        <f t="shared" si="0"/>
        <v>0</v>
      </c>
    </row>
    <row r="22" spans="1:6" x14ac:dyDescent="0.25">
      <c r="A22" s="317" t="s">
        <v>21</v>
      </c>
      <c r="B22" s="318">
        <v>200.47200000000001</v>
      </c>
      <c r="C22" s="311">
        <v>0</v>
      </c>
      <c r="D22" s="310">
        <v>0</v>
      </c>
      <c r="E22" s="310">
        <v>0</v>
      </c>
      <c r="F22" s="309">
        <f t="shared" si="0"/>
        <v>0</v>
      </c>
    </row>
    <row r="23" spans="1:6" x14ac:dyDescent="0.25">
      <c r="A23" s="317" t="s">
        <v>93</v>
      </c>
      <c r="B23" s="318">
        <v>200.41300000000001</v>
      </c>
      <c r="C23" s="311">
        <v>0</v>
      </c>
      <c r="D23" s="310">
        <v>0</v>
      </c>
      <c r="E23" s="311">
        <v>0</v>
      </c>
      <c r="F23" s="309">
        <f t="shared" si="0"/>
        <v>0</v>
      </c>
    </row>
    <row r="24" spans="1:6" x14ac:dyDescent="0.25">
      <c r="A24" s="317" t="s">
        <v>161</v>
      </c>
      <c r="B24" s="319"/>
      <c r="C24" s="311">
        <v>0</v>
      </c>
      <c r="D24" s="308">
        <v>0</v>
      </c>
      <c r="E24" s="310">
        <v>0</v>
      </c>
      <c r="F24" s="309">
        <f t="shared" si="0"/>
        <v>0</v>
      </c>
    </row>
    <row r="25" spans="1:6" x14ac:dyDescent="0.25">
      <c r="A25" s="320" t="s">
        <v>271</v>
      </c>
      <c r="B25" s="319"/>
      <c r="C25" s="311">
        <v>0</v>
      </c>
      <c r="D25" s="310">
        <v>0</v>
      </c>
      <c r="E25" s="310">
        <v>0</v>
      </c>
      <c r="F25" s="309">
        <f t="shared" si="0"/>
        <v>0</v>
      </c>
    </row>
    <row r="26" spans="1:6" x14ac:dyDescent="0.25">
      <c r="A26" s="320" t="s">
        <v>272</v>
      </c>
      <c r="B26" s="319"/>
      <c r="C26" s="311">
        <v>0</v>
      </c>
      <c r="D26" s="310">
        <v>0</v>
      </c>
      <c r="E26" s="310">
        <v>0</v>
      </c>
      <c r="F26" s="309">
        <f t="shared" si="0"/>
        <v>0</v>
      </c>
    </row>
    <row r="27" spans="1:6" ht="18.95" customHeight="1" x14ac:dyDescent="0.25">
      <c r="A27" s="164" t="s">
        <v>221</v>
      </c>
      <c r="B27" s="167"/>
      <c r="C27" s="340">
        <f>SUM(C11:C26)</f>
        <v>0</v>
      </c>
      <c r="D27" s="310">
        <v>0</v>
      </c>
      <c r="E27" s="311">
        <v>0</v>
      </c>
      <c r="F27" s="309">
        <f t="shared" si="0"/>
        <v>0</v>
      </c>
    </row>
    <row r="28" spans="1:6" ht="13.5" customHeight="1" x14ac:dyDescent="0.25">
      <c r="A28" s="194" t="s">
        <v>222</v>
      </c>
      <c r="B28" s="195"/>
      <c r="C28" s="325"/>
      <c r="D28" s="312"/>
      <c r="E28" s="312"/>
      <c r="F28" s="309"/>
    </row>
    <row r="29" spans="1:6" ht="16.5" customHeight="1" thickBot="1" x14ac:dyDescent="0.3">
      <c r="A29" s="438" t="s">
        <v>295</v>
      </c>
      <c r="B29" s="439"/>
      <c r="C29" s="341">
        <f>'Section C - Budget Summary '!E20</f>
        <v>0</v>
      </c>
      <c r="D29" s="313"/>
      <c r="E29" s="313"/>
      <c r="F29" s="314"/>
    </row>
    <row r="30" spans="1:6" ht="26.25" customHeight="1" thickTop="1" thickBot="1" x14ac:dyDescent="0.3">
      <c r="A30" s="424" t="s">
        <v>187</v>
      </c>
      <c r="B30" s="425"/>
      <c r="C30" s="342">
        <f>C29+C27</f>
        <v>0</v>
      </c>
      <c r="D30" s="315">
        <f t="shared" ref="D30:F30" si="1">D29+D27</f>
        <v>0</v>
      </c>
      <c r="E30" s="315">
        <f t="shared" si="1"/>
        <v>0</v>
      </c>
      <c r="F30" s="316">
        <f t="shared" si="1"/>
        <v>0</v>
      </c>
    </row>
    <row r="31" spans="1:6" ht="17.25" customHeight="1" thickTop="1" x14ac:dyDescent="0.25">
      <c r="A31" s="160"/>
    </row>
    <row r="32" spans="1:6" ht="24" customHeight="1" x14ac:dyDescent="0.25">
      <c r="A32" s="168"/>
      <c r="B32" s="168"/>
      <c r="C32" s="168"/>
    </row>
    <row r="33" spans="1:1" x14ac:dyDescent="0.25">
      <c r="A33" s="160"/>
    </row>
    <row r="34" spans="1:1" x14ac:dyDescent="0.25">
      <c r="A34" s="160"/>
    </row>
    <row r="35" spans="1:1" x14ac:dyDescent="0.25">
      <c r="A35" s="160"/>
    </row>
    <row r="36" spans="1:1" x14ac:dyDescent="0.25">
      <c r="A36" s="160"/>
    </row>
    <row r="37" spans="1:1" x14ac:dyDescent="0.25">
      <c r="A37" s="160"/>
    </row>
    <row r="38" spans="1:1" x14ac:dyDescent="0.25">
      <c r="A38" s="160"/>
    </row>
    <row r="39" spans="1:1" x14ac:dyDescent="0.25">
      <c r="A39" s="160"/>
    </row>
    <row r="40" spans="1:1" x14ac:dyDescent="0.25">
      <c r="A40" s="160"/>
    </row>
    <row r="41" spans="1:1" x14ac:dyDescent="0.25">
      <c r="A41" s="160"/>
    </row>
    <row r="42" spans="1:1" x14ac:dyDescent="0.25">
      <c r="A42" s="160"/>
    </row>
    <row r="43" spans="1:1" x14ac:dyDescent="0.25">
      <c r="A43" s="160"/>
    </row>
    <row r="44" spans="1:1" x14ac:dyDescent="0.25">
      <c r="A44" s="160"/>
    </row>
    <row r="45" spans="1:1" x14ac:dyDescent="0.25">
      <c r="A45" s="160"/>
    </row>
    <row r="46" spans="1:1" x14ac:dyDescent="0.25">
      <c r="A46" s="160"/>
    </row>
    <row r="47" spans="1:1" x14ac:dyDescent="0.25">
      <c r="A47" s="160"/>
    </row>
    <row r="48" spans="1:1" x14ac:dyDescent="0.25">
      <c r="A48" s="160"/>
    </row>
    <row r="49" spans="1:1" x14ac:dyDescent="0.25">
      <c r="A49" s="160"/>
    </row>
    <row r="50" spans="1:1" x14ac:dyDescent="0.25">
      <c r="A50" s="160"/>
    </row>
    <row r="51" spans="1:1" x14ac:dyDescent="0.25">
      <c r="A51" s="160"/>
    </row>
    <row r="52" spans="1:1" x14ac:dyDescent="0.25">
      <c r="A52" s="160"/>
    </row>
    <row r="53" spans="1:1" x14ac:dyDescent="0.25">
      <c r="A53" s="160"/>
    </row>
    <row r="54" spans="1:1" x14ac:dyDescent="0.25">
      <c r="A54" s="160"/>
    </row>
    <row r="55" spans="1:1" x14ac:dyDescent="0.25">
      <c r="A55" s="160"/>
    </row>
    <row r="56" spans="1:1" x14ac:dyDescent="0.25">
      <c r="A56" s="160"/>
    </row>
    <row r="57" spans="1:1" x14ac:dyDescent="0.25">
      <c r="A57" s="160"/>
    </row>
    <row r="58" spans="1:1" x14ac:dyDescent="0.25">
      <c r="A58" s="160"/>
    </row>
    <row r="59" spans="1:1" x14ac:dyDescent="0.25">
      <c r="A59" s="160"/>
    </row>
    <row r="60" spans="1:1" x14ac:dyDescent="0.25">
      <c r="A60" s="160"/>
    </row>
    <row r="61" spans="1:1" x14ac:dyDescent="0.25">
      <c r="A61" s="160"/>
    </row>
    <row r="62" spans="1:1" x14ac:dyDescent="0.25">
      <c r="A62" s="160"/>
    </row>
    <row r="63" spans="1:1" x14ac:dyDescent="0.25">
      <c r="A63" s="160"/>
    </row>
    <row r="64" spans="1:1" x14ac:dyDescent="0.25">
      <c r="A64" s="160"/>
    </row>
    <row r="65" spans="1:1" x14ac:dyDescent="0.25">
      <c r="A65" s="160"/>
    </row>
    <row r="66" spans="1:1" x14ac:dyDescent="0.25">
      <c r="A66" s="160"/>
    </row>
    <row r="67" spans="1:1" x14ac:dyDescent="0.25">
      <c r="A67" s="160"/>
    </row>
    <row r="68" spans="1:1" x14ac:dyDescent="0.25">
      <c r="A68" s="160"/>
    </row>
    <row r="69" spans="1:1" x14ac:dyDescent="0.25">
      <c r="A69" s="160"/>
    </row>
    <row r="70" spans="1:1" x14ac:dyDescent="0.25">
      <c r="A70" s="160"/>
    </row>
    <row r="71" spans="1:1" x14ac:dyDescent="0.25">
      <c r="A71" s="160"/>
    </row>
    <row r="72" spans="1:1" x14ac:dyDescent="0.25">
      <c r="A72" s="160"/>
    </row>
    <row r="73" spans="1:1" x14ac:dyDescent="0.25">
      <c r="A73" s="160"/>
    </row>
    <row r="74" spans="1:1" x14ac:dyDescent="0.25">
      <c r="A74" s="160"/>
    </row>
    <row r="75" spans="1:1" x14ac:dyDescent="0.25">
      <c r="A75" s="160"/>
    </row>
    <row r="76" spans="1:1" x14ac:dyDescent="0.25">
      <c r="A76" s="160"/>
    </row>
    <row r="77" spans="1:1" x14ac:dyDescent="0.25">
      <c r="A77" s="160"/>
    </row>
    <row r="78" spans="1:1" x14ac:dyDescent="0.25">
      <c r="A78" s="160"/>
    </row>
    <row r="79" spans="1:1" x14ac:dyDescent="0.25">
      <c r="A79" s="160"/>
    </row>
    <row r="80" spans="1:1" x14ac:dyDescent="0.25">
      <c r="A80" s="160"/>
    </row>
    <row r="81" spans="1:1" x14ac:dyDescent="0.25">
      <c r="A81" s="160"/>
    </row>
    <row r="82" spans="1:1" x14ac:dyDescent="0.25">
      <c r="A82" s="160"/>
    </row>
    <row r="83" spans="1:1" x14ac:dyDescent="0.25">
      <c r="A83" s="160"/>
    </row>
    <row r="84" spans="1:1" x14ac:dyDescent="0.25">
      <c r="A84" s="160"/>
    </row>
    <row r="85" spans="1:1" x14ac:dyDescent="0.25">
      <c r="A85" s="160"/>
    </row>
    <row r="86" spans="1:1" x14ac:dyDescent="0.25">
      <c r="A86" s="160"/>
    </row>
    <row r="87" spans="1:1" x14ac:dyDescent="0.25">
      <c r="A87" s="160"/>
    </row>
    <row r="88" spans="1:1" x14ac:dyDescent="0.25">
      <c r="A88" s="160"/>
    </row>
    <row r="89" spans="1:1" x14ac:dyDescent="0.25">
      <c r="A89" s="160"/>
    </row>
    <row r="90" spans="1:1" x14ac:dyDescent="0.25">
      <c r="A90" s="160"/>
    </row>
    <row r="91" spans="1:1" x14ac:dyDescent="0.25">
      <c r="A91" s="160"/>
    </row>
    <row r="92" spans="1:1" x14ac:dyDescent="0.25">
      <c r="A92" s="160"/>
    </row>
    <row r="93" spans="1:1" x14ac:dyDescent="0.25">
      <c r="A93" s="160"/>
    </row>
    <row r="94" spans="1:1" x14ac:dyDescent="0.25">
      <c r="A94" s="160"/>
    </row>
    <row r="95" spans="1:1" x14ac:dyDescent="0.25">
      <c r="A95" s="160"/>
    </row>
    <row r="96" spans="1:1" x14ac:dyDescent="0.25">
      <c r="A96" s="160"/>
    </row>
    <row r="97" spans="1:1" x14ac:dyDescent="0.25">
      <c r="A97" s="160"/>
    </row>
    <row r="98" spans="1:1" x14ac:dyDescent="0.25">
      <c r="A98" s="160"/>
    </row>
    <row r="99" spans="1:1" x14ac:dyDescent="0.25">
      <c r="A99" s="160"/>
    </row>
    <row r="100" spans="1:1" x14ac:dyDescent="0.25">
      <c r="A100" s="160"/>
    </row>
    <row r="101" spans="1:1" x14ac:dyDescent="0.25">
      <c r="A101" s="160"/>
    </row>
    <row r="102" spans="1:1" x14ac:dyDescent="0.25">
      <c r="A102" s="160"/>
    </row>
    <row r="103" spans="1:1" x14ac:dyDescent="0.25">
      <c r="A103" s="160"/>
    </row>
    <row r="104" spans="1:1" x14ac:dyDescent="0.25">
      <c r="A104" s="160"/>
    </row>
    <row r="105" spans="1:1" x14ac:dyDescent="0.25">
      <c r="A105" s="160"/>
    </row>
    <row r="106" spans="1:1" x14ac:dyDescent="0.25">
      <c r="A106" s="160"/>
    </row>
    <row r="107" spans="1:1" x14ac:dyDescent="0.25">
      <c r="A107" s="160"/>
    </row>
    <row r="108" spans="1:1" x14ac:dyDescent="0.25">
      <c r="A108" s="160"/>
    </row>
    <row r="109" spans="1:1" x14ac:dyDescent="0.25">
      <c r="A109" s="160"/>
    </row>
    <row r="110" spans="1:1" x14ac:dyDescent="0.25">
      <c r="A110" s="160"/>
    </row>
    <row r="111" spans="1:1" x14ac:dyDescent="0.25">
      <c r="A111" s="160"/>
    </row>
    <row r="112" spans="1:1" x14ac:dyDescent="0.25">
      <c r="A112" s="160"/>
    </row>
    <row r="113" spans="1:1" x14ac:dyDescent="0.25">
      <c r="A113" s="160"/>
    </row>
    <row r="114" spans="1:1" x14ac:dyDescent="0.25">
      <c r="A114" s="160"/>
    </row>
    <row r="115" spans="1:1" x14ac:dyDescent="0.25">
      <c r="A115" s="160"/>
    </row>
    <row r="116" spans="1:1" x14ac:dyDescent="0.25">
      <c r="A116" s="160"/>
    </row>
    <row r="117" spans="1:1" x14ac:dyDescent="0.25">
      <c r="A117" s="160"/>
    </row>
    <row r="118" spans="1:1" x14ac:dyDescent="0.25">
      <c r="A118" s="160"/>
    </row>
    <row r="119" spans="1:1" x14ac:dyDescent="0.25">
      <c r="A119" s="160"/>
    </row>
    <row r="120" spans="1:1" x14ac:dyDescent="0.25">
      <c r="A120" s="160"/>
    </row>
    <row r="121" spans="1:1" x14ac:dyDescent="0.25">
      <c r="A121" s="160"/>
    </row>
    <row r="122" spans="1:1" x14ac:dyDescent="0.25">
      <c r="A122" s="160"/>
    </row>
    <row r="123" spans="1:1" x14ac:dyDescent="0.25">
      <c r="A123" s="160"/>
    </row>
    <row r="124" spans="1:1" x14ac:dyDescent="0.25">
      <c r="A124" s="160"/>
    </row>
    <row r="125" spans="1:1" x14ac:dyDescent="0.25">
      <c r="A125" s="160"/>
    </row>
    <row r="126" spans="1:1" x14ac:dyDescent="0.25">
      <c r="A126" s="160"/>
    </row>
    <row r="127" spans="1:1" x14ac:dyDescent="0.25">
      <c r="A127" s="160"/>
    </row>
    <row r="128" spans="1:1" x14ac:dyDescent="0.25">
      <c r="A128" s="160"/>
    </row>
    <row r="129" spans="1:1" x14ac:dyDescent="0.25">
      <c r="A129" s="160"/>
    </row>
    <row r="130" spans="1:1" x14ac:dyDescent="0.25">
      <c r="A130" s="160"/>
    </row>
  </sheetData>
  <mergeCells count="14">
    <mergeCell ref="E1:F1"/>
    <mergeCell ref="A6:B6"/>
    <mergeCell ref="C2:D2"/>
    <mergeCell ref="C3:D3"/>
    <mergeCell ref="A3:B3"/>
    <mergeCell ref="A1:B1"/>
    <mergeCell ref="C1:D1"/>
    <mergeCell ref="A30:B30"/>
    <mergeCell ref="A4:F4"/>
    <mergeCell ref="A5:F5"/>
    <mergeCell ref="A8:F9"/>
    <mergeCell ref="A29:B29"/>
    <mergeCell ref="A7:B7"/>
    <mergeCell ref="A10:B10"/>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7"/>
  <sheetViews>
    <sheetView workbookViewId="0">
      <selection activeCell="E10" sqref="E10"/>
    </sheetView>
  </sheetViews>
  <sheetFormatPr defaultColWidth="9.140625" defaultRowHeight="15" x14ac:dyDescent="0.25"/>
  <cols>
    <col min="1" max="4" width="16.7109375" style="6" customWidth="1"/>
    <col min="5" max="5" width="9" style="6" customWidth="1"/>
    <col min="6" max="7" width="16" style="6" customWidth="1"/>
    <col min="8" max="10" width="13.28515625" style="6" customWidth="1"/>
    <col min="11" max="11" width="2.5703125" style="6" customWidth="1"/>
    <col min="12" max="12" width="10.5703125" style="6" bestFit="1" customWidth="1"/>
    <col min="13" max="16384" width="9.140625" style="6"/>
  </cols>
  <sheetData>
    <row r="1" spans="1:12" x14ac:dyDescent="0.25">
      <c r="B1" s="6" t="str">
        <f>'Section C2 - Fringe Benefits'!B1</f>
        <v xml:space="preserve">Implementing Agency Name: </v>
      </c>
      <c r="I1" s="6" t="str">
        <f>'Section C3 - Travel'!K1</f>
        <v xml:space="preserve">Grant #: </v>
      </c>
    </row>
    <row r="2" spans="1:12" ht="27.75" customHeight="1" x14ac:dyDescent="0.25">
      <c r="A2" s="636" t="s">
        <v>169</v>
      </c>
      <c r="B2" s="636"/>
      <c r="C2" s="636"/>
      <c r="D2" s="636"/>
      <c r="E2" s="636"/>
      <c r="F2" s="636"/>
      <c r="G2" s="636"/>
      <c r="H2" s="636"/>
      <c r="I2" s="636"/>
      <c r="J2" s="636"/>
    </row>
    <row r="3" spans="1:12" ht="105" customHeight="1" x14ac:dyDescent="0.25">
      <c r="A3" s="651" t="s">
        <v>280</v>
      </c>
      <c r="B3" s="651"/>
      <c r="C3" s="651"/>
      <c r="D3" s="651"/>
      <c r="E3" s="651"/>
      <c r="F3" s="651"/>
      <c r="G3" s="651"/>
      <c r="H3" s="651"/>
      <c r="I3" s="651"/>
      <c r="J3" s="651"/>
      <c r="K3" s="39"/>
      <c r="L3" s="39"/>
    </row>
    <row r="4" spans="1:12" ht="9" customHeight="1" x14ac:dyDescent="0.25">
      <c r="A4" s="39"/>
      <c r="B4" s="39"/>
      <c r="C4" s="39"/>
      <c r="D4" s="39"/>
      <c r="E4" s="39"/>
      <c r="F4" s="39"/>
      <c r="G4" s="39"/>
      <c r="H4" s="39"/>
      <c r="I4" s="39"/>
      <c r="J4" s="39"/>
      <c r="K4" s="39"/>
      <c r="L4" s="39"/>
    </row>
    <row r="5" spans="1:12" ht="25.5" customHeight="1" x14ac:dyDescent="0.25">
      <c r="A5" s="680" t="s">
        <v>7</v>
      </c>
      <c r="B5" s="681"/>
      <c r="C5" s="681"/>
      <c r="D5" s="681"/>
      <c r="E5" s="681" t="s">
        <v>5</v>
      </c>
      <c r="F5" s="684"/>
      <c r="G5" s="685"/>
      <c r="H5" s="680" t="s">
        <v>206</v>
      </c>
      <c r="I5" s="685" t="s">
        <v>207</v>
      </c>
      <c r="J5" s="686" t="s">
        <v>195</v>
      </c>
      <c r="K5" s="39"/>
      <c r="L5" s="39"/>
    </row>
    <row r="6" spans="1:12" ht="48" x14ac:dyDescent="0.25">
      <c r="A6" s="682"/>
      <c r="B6" s="683"/>
      <c r="C6" s="683"/>
      <c r="D6" s="683"/>
      <c r="E6" s="173" t="s">
        <v>51</v>
      </c>
      <c r="F6" s="191" t="s">
        <v>6</v>
      </c>
      <c r="G6" s="155" t="s">
        <v>208</v>
      </c>
      <c r="H6" s="682"/>
      <c r="I6" s="688"/>
      <c r="J6" s="687"/>
      <c r="K6" s="39"/>
      <c r="L6" s="39"/>
    </row>
    <row r="7" spans="1:12" x14ac:dyDescent="0.25">
      <c r="A7" s="691"/>
      <c r="B7" s="692"/>
      <c r="C7" s="692"/>
      <c r="D7" s="692"/>
      <c r="E7" s="221"/>
      <c r="F7" s="296"/>
      <c r="G7" s="248"/>
      <c r="H7" s="250"/>
      <c r="I7" s="251"/>
      <c r="J7" s="244">
        <f>ROUND(E7*F7*G7,0)</f>
        <v>0</v>
      </c>
      <c r="K7" s="39"/>
      <c r="L7" s="39"/>
    </row>
    <row r="8" spans="1:12" x14ac:dyDescent="0.25">
      <c r="A8" s="689"/>
      <c r="B8" s="690"/>
      <c r="C8" s="690"/>
      <c r="D8" s="690"/>
      <c r="E8" s="221"/>
      <c r="F8" s="296"/>
      <c r="G8" s="248"/>
      <c r="H8" s="250"/>
      <c r="I8" s="251"/>
      <c r="J8" s="244">
        <f t="shared" ref="J8:J14" si="0">ROUND(E8*F8*G8,0)</f>
        <v>0</v>
      </c>
      <c r="K8" s="39"/>
      <c r="L8" s="39"/>
    </row>
    <row r="9" spans="1:12" x14ac:dyDescent="0.25">
      <c r="A9" s="689"/>
      <c r="B9" s="690"/>
      <c r="C9" s="690"/>
      <c r="D9" s="690"/>
      <c r="E9" s="221"/>
      <c r="F9" s="296"/>
      <c r="G9" s="248"/>
      <c r="H9" s="250"/>
      <c r="I9" s="251"/>
      <c r="J9" s="244">
        <f t="shared" si="0"/>
        <v>0</v>
      </c>
      <c r="K9" s="39"/>
      <c r="L9" s="39"/>
    </row>
    <row r="10" spans="1:12" x14ac:dyDescent="0.25">
      <c r="A10" s="689"/>
      <c r="B10" s="690"/>
      <c r="C10" s="690"/>
      <c r="D10" s="690"/>
      <c r="E10" s="221"/>
      <c r="F10" s="296"/>
      <c r="G10" s="248"/>
      <c r="H10" s="250"/>
      <c r="I10" s="251"/>
      <c r="J10" s="244">
        <f t="shared" si="0"/>
        <v>0</v>
      </c>
      <c r="K10" s="39"/>
      <c r="L10" s="39"/>
    </row>
    <row r="11" spans="1:12" x14ac:dyDescent="0.25">
      <c r="A11" s="689"/>
      <c r="B11" s="690"/>
      <c r="C11" s="690"/>
      <c r="D11" s="690"/>
      <c r="E11" s="221"/>
      <c r="F11" s="296"/>
      <c r="G11" s="248"/>
      <c r="H11" s="250"/>
      <c r="I11" s="251"/>
      <c r="J11" s="244">
        <f t="shared" si="0"/>
        <v>0</v>
      </c>
      <c r="K11" s="39"/>
      <c r="L11" s="39"/>
    </row>
    <row r="12" spans="1:12" x14ac:dyDescent="0.25">
      <c r="A12" s="689"/>
      <c r="B12" s="690"/>
      <c r="C12" s="690"/>
      <c r="D12" s="690"/>
      <c r="E12" s="221"/>
      <c r="F12" s="296"/>
      <c r="G12" s="248"/>
      <c r="H12" s="250"/>
      <c r="I12" s="251"/>
      <c r="J12" s="244">
        <f t="shared" si="0"/>
        <v>0</v>
      </c>
      <c r="K12" s="39"/>
      <c r="L12" s="39"/>
    </row>
    <row r="13" spans="1:12" ht="15" customHeight="1" x14ac:dyDescent="0.25">
      <c r="A13" s="689"/>
      <c r="B13" s="690"/>
      <c r="C13" s="690"/>
      <c r="D13" s="690"/>
      <c r="E13" s="221"/>
      <c r="F13" s="296"/>
      <c r="G13" s="248"/>
      <c r="H13" s="250"/>
      <c r="I13" s="251"/>
      <c r="J13" s="244">
        <f t="shared" si="0"/>
        <v>0</v>
      </c>
      <c r="K13" s="39"/>
      <c r="L13" s="39"/>
    </row>
    <row r="14" spans="1:12" ht="15.75" thickBot="1" x14ac:dyDescent="0.3">
      <c r="A14" s="694"/>
      <c r="B14" s="695"/>
      <c r="C14" s="695"/>
      <c r="D14" s="695"/>
      <c r="E14" s="243"/>
      <c r="F14" s="297"/>
      <c r="G14" s="249"/>
      <c r="H14" s="252"/>
      <c r="I14" s="253"/>
      <c r="J14" s="247">
        <f t="shared" si="0"/>
        <v>0</v>
      </c>
      <c r="K14" s="57"/>
      <c r="L14" s="121"/>
    </row>
    <row r="15" spans="1:12" ht="15.75" thickTop="1" x14ac:dyDescent="0.25">
      <c r="A15" s="693" t="s">
        <v>196</v>
      </c>
      <c r="B15" s="693"/>
      <c r="C15" s="693"/>
      <c r="D15" s="693"/>
      <c r="E15" s="693"/>
      <c r="F15" s="693"/>
      <c r="G15" s="693"/>
      <c r="H15" s="215">
        <f>ROUND(SUM(H7:H14),0)</f>
        <v>0</v>
      </c>
      <c r="I15" s="215">
        <f>ROUND(SUM(I7:I14),0)</f>
        <v>0</v>
      </c>
      <c r="J15" s="215">
        <f t="shared" ref="J15" si="1">SUM(J7:J14)</f>
        <v>0</v>
      </c>
      <c r="L15" s="64"/>
    </row>
    <row r="16" spans="1:12" x14ac:dyDescent="0.25">
      <c r="A16" s="696"/>
      <c r="B16" s="696"/>
      <c r="C16" s="696"/>
      <c r="D16" s="696"/>
      <c r="G16" s="20"/>
      <c r="H16" s="20"/>
      <c r="I16" s="20"/>
      <c r="J16" s="20"/>
    </row>
    <row r="17" spans="1:10" x14ac:dyDescent="0.25">
      <c r="A17" s="6" t="s">
        <v>287</v>
      </c>
      <c r="E17" s="139"/>
      <c r="F17" s="186"/>
      <c r="G17" s="139"/>
      <c r="H17" s="47"/>
      <c r="I17" s="139"/>
      <c r="J17" s="145"/>
    </row>
  </sheetData>
  <sheetProtection insertRows="0"/>
  <mergeCells count="17">
    <mergeCell ref="A13:D13"/>
    <mergeCell ref="A7:D7"/>
    <mergeCell ref="A15:G15"/>
    <mergeCell ref="A14:D14"/>
    <mergeCell ref="A16:D16"/>
    <mergeCell ref="A8:D8"/>
    <mergeCell ref="A9:D9"/>
    <mergeCell ref="A10:D10"/>
    <mergeCell ref="A11:D11"/>
    <mergeCell ref="A12:D12"/>
    <mergeCell ref="A2:J2"/>
    <mergeCell ref="A3:J3"/>
    <mergeCell ref="A5:D6"/>
    <mergeCell ref="E5:G5"/>
    <mergeCell ref="J5:J6"/>
    <mergeCell ref="I5:I6"/>
    <mergeCell ref="H5:H6"/>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K20"/>
  <sheetViews>
    <sheetView workbookViewId="0">
      <selection activeCell="K1" sqref="K1"/>
    </sheetView>
  </sheetViews>
  <sheetFormatPr defaultColWidth="9.140625" defaultRowHeight="15" x14ac:dyDescent="0.25"/>
  <cols>
    <col min="1" max="1" width="2.5703125" style="6" customWidth="1"/>
    <col min="2" max="5" width="17.28515625" style="6" customWidth="1"/>
    <col min="6" max="6" width="14.140625" style="6" customWidth="1"/>
    <col min="7" max="7" width="13.7109375" style="6" customWidth="1"/>
    <col min="8" max="8" width="17.5703125" style="6" customWidth="1"/>
    <col min="9" max="11" width="13.85546875" style="6" customWidth="1"/>
    <col min="12" max="16384" width="9.140625" style="6"/>
  </cols>
  <sheetData>
    <row r="1" spans="1:11" x14ac:dyDescent="0.25">
      <c r="B1" s="6" t="str">
        <f>'Section C2 - Fringe Benefits'!B1</f>
        <v xml:space="preserve">Implementing Agency Name: </v>
      </c>
      <c r="J1" s="6" t="str">
        <f>'Section C4 - Equipment '!I1</f>
        <v xml:space="preserve">Grant #: </v>
      </c>
    </row>
    <row r="2" spans="1:11" ht="29.25" customHeight="1" x14ac:dyDescent="0.25">
      <c r="B2" s="636" t="s">
        <v>169</v>
      </c>
      <c r="C2" s="636"/>
      <c r="D2" s="636"/>
      <c r="E2" s="636"/>
      <c r="F2" s="636"/>
      <c r="G2" s="636"/>
      <c r="H2" s="636"/>
      <c r="I2" s="636"/>
      <c r="J2" s="636"/>
      <c r="K2" s="636"/>
    </row>
    <row r="3" spans="1:11" ht="54" customHeight="1" x14ac:dyDescent="0.25">
      <c r="B3" s="651" t="s">
        <v>281</v>
      </c>
      <c r="C3" s="651"/>
      <c r="D3" s="651"/>
      <c r="E3" s="651"/>
      <c r="F3" s="651"/>
      <c r="G3" s="651"/>
      <c r="H3" s="651"/>
      <c r="I3" s="651"/>
      <c r="J3" s="651"/>
      <c r="K3" s="651"/>
    </row>
    <row r="4" spans="1:11" ht="15" customHeight="1" x14ac:dyDescent="0.25">
      <c r="B4" s="643" t="s">
        <v>52</v>
      </c>
      <c r="C4" s="658"/>
      <c r="D4" s="658"/>
      <c r="E4" s="658"/>
      <c r="F4" s="658" t="s">
        <v>33</v>
      </c>
      <c r="G4" s="659"/>
      <c r="H4" s="645"/>
      <c r="I4" s="643" t="s">
        <v>206</v>
      </c>
      <c r="J4" s="645" t="s">
        <v>207</v>
      </c>
      <c r="K4" s="647" t="s">
        <v>195</v>
      </c>
    </row>
    <row r="5" spans="1:11" ht="36" x14ac:dyDescent="0.25">
      <c r="B5" s="672"/>
      <c r="C5" s="662"/>
      <c r="D5" s="662"/>
      <c r="E5" s="662"/>
      <c r="F5" s="152" t="s">
        <v>53</v>
      </c>
      <c r="G5" s="192" t="s">
        <v>6</v>
      </c>
      <c r="H5" s="155" t="s">
        <v>208</v>
      </c>
      <c r="I5" s="672"/>
      <c r="J5" s="674"/>
      <c r="K5" s="677"/>
    </row>
    <row r="6" spans="1:11" x14ac:dyDescent="0.25">
      <c r="B6" s="697"/>
      <c r="C6" s="698"/>
      <c r="D6" s="698"/>
      <c r="E6" s="698"/>
      <c r="F6" s="236"/>
      <c r="G6" s="298"/>
      <c r="H6" s="254"/>
      <c r="I6" s="217"/>
      <c r="J6" s="218"/>
      <c r="K6" s="244">
        <f>ROUND(F6*G6*H6,0)</f>
        <v>0</v>
      </c>
    </row>
    <row r="7" spans="1:11" x14ac:dyDescent="0.25">
      <c r="B7" s="697"/>
      <c r="C7" s="698"/>
      <c r="D7" s="698"/>
      <c r="E7" s="698"/>
      <c r="F7" s="236"/>
      <c r="G7" s="298"/>
      <c r="H7" s="254"/>
      <c r="I7" s="217"/>
      <c r="J7" s="218"/>
      <c r="K7" s="244">
        <f t="shared" ref="K7:K15" si="0">ROUND(F7*G7*H7,0)</f>
        <v>0</v>
      </c>
    </row>
    <row r="8" spans="1:11" x14ac:dyDescent="0.25">
      <c r="B8" s="697"/>
      <c r="C8" s="698"/>
      <c r="D8" s="698"/>
      <c r="E8" s="698"/>
      <c r="F8" s="236"/>
      <c r="G8" s="298"/>
      <c r="H8" s="254"/>
      <c r="I8" s="217"/>
      <c r="J8" s="218"/>
      <c r="K8" s="244">
        <f t="shared" si="0"/>
        <v>0</v>
      </c>
    </row>
    <row r="9" spans="1:11" x14ac:dyDescent="0.25">
      <c r="B9" s="697"/>
      <c r="C9" s="698"/>
      <c r="D9" s="698"/>
      <c r="E9" s="698"/>
      <c r="F9" s="236"/>
      <c r="G9" s="298"/>
      <c r="H9" s="254"/>
      <c r="I9" s="217"/>
      <c r="J9" s="218"/>
      <c r="K9" s="244">
        <f t="shared" si="0"/>
        <v>0</v>
      </c>
    </row>
    <row r="10" spans="1:11" x14ac:dyDescent="0.25">
      <c r="B10" s="697"/>
      <c r="C10" s="698"/>
      <c r="D10" s="698"/>
      <c r="E10" s="698"/>
      <c r="F10" s="236"/>
      <c r="G10" s="298"/>
      <c r="H10" s="254"/>
      <c r="I10" s="217"/>
      <c r="J10" s="218"/>
      <c r="K10" s="244">
        <f t="shared" si="0"/>
        <v>0</v>
      </c>
    </row>
    <row r="11" spans="1:11" x14ac:dyDescent="0.25">
      <c r="B11" s="697"/>
      <c r="C11" s="698"/>
      <c r="D11" s="698"/>
      <c r="E11" s="698"/>
      <c r="F11" s="236"/>
      <c r="G11" s="298"/>
      <c r="H11" s="254"/>
      <c r="I11" s="217"/>
      <c r="J11" s="218"/>
      <c r="K11" s="244">
        <f t="shared" si="0"/>
        <v>0</v>
      </c>
    </row>
    <row r="12" spans="1:11" x14ac:dyDescent="0.25">
      <c r="B12" s="697"/>
      <c r="C12" s="698"/>
      <c r="D12" s="698"/>
      <c r="E12" s="698"/>
      <c r="F12" s="236"/>
      <c r="G12" s="298"/>
      <c r="H12" s="254"/>
      <c r="I12" s="217"/>
      <c r="J12" s="218"/>
      <c r="K12" s="244">
        <f t="shared" si="0"/>
        <v>0</v>
      </c>
    </row>
    <row r="13" spans="1:11" x14ac:dyDescent="0.25">
      <c r="B13" s="697"/>
      <c r="C13" s="698"/>
      <c r="D13" s="698"/>
      <c r="E13" s="698"/>
      <c r="F13" s="236"/>
      <c r="G13" s="298"/>
      <c r="H13" s="254"/>
      <c r="I13" s="217"/>
      <c r="J13" s="218"/>
      <c r="K13" s="244">
        <f t="shared" si="0"/>
        <v>0</v>
      </c>
    </row>
    <row r="14" spans="1:11" x14ac:dyDescent="0.25">
      <c r="B14" s="697"/>
      <c r="C14" s="698"/>
      <c r="D14" s="698"/>
      <c r="E14" s="698"/>
      <c r="F14" s="236"/>
      <c r="G14" s="298"/>
      <c r="H14" s="254"/>
      <c r="I14" s="217"/>
      <c r="J14" s="218"/>
      <c r="K14" s="244">
        <f t="shared" si="0"/>
        <v>0</v>
      </c>
    </row>
    <row r="15" spans="1:11" ht="15.75" thickBot="1" x14ac:dyDescent="0.3">
      <c r="B15" s="699"/>
      <c r="C15" s="700"/>
      <c r="D15" s="700"/>
      <c r="E15" s="700"/>
      <c r="F15" s="255"/>
      <c r="G15" s="299"/>
      <c r="H15" s="256"/>
      <c r="I15" s="257"/>
      <c r="J15" s="242"/>
      <c r="K15" s="247">
        <f t="shared" si="0"/>
        <v>0</v>
      </c>
    </row>
    <row r="16" spans="1:11" ht="15.75" thickTop="1" x14ac:dyDescent="0.25">
      <c r="A16" s="693" t="s">
        <v>196</v>
      </c>
      <c r="B16" s="693"/>
      <c r="C16" s="693"/>
      <c r="D16" s="693"/>
      <c r="E16" s="693"/>
      <c r="F16" s="693"/>
      <c r="G16" s="693"/>
      <c r="H16" s="693"/>
      <c r="I16" s="215">
        <f>ROUND(SUM(I6:I15),0)</f>
        <v>0</v>
      </c>
      <c r="J16" s="215">
        <f>ROUND(SUM(J6:J15),0)</f>
        <v>0</v>
      </c>
      <c r="K16" s="215">
        <f t="shared" ref="K16" si="1">SUM(K6:K15)</f>
        <v>0</v>
      </c>
    </row>
    <row r="17" spans="2:11" x14ac:dyDescent="0.25">
      <c r="H17" s="64"/>
      <c r="I17" s="64"/>
      <c r="J17" s="64"/>
      <c r="K17" s="64"/>
    </row>
    <row r="18" spans="2:11" x14ac:dyDescent="0.25">
      <c r="B18" s="6" t="s">
        <v>288</v>
      </c>
      <c r="H18" s="64"/>
      <c r="I18" s="64"/>
      <c r="J18" s="64"/>
      <c r="K18" s="64"/>
    </row>
    <row r="19" spans="2:11" x14ac:dyDescent="0.25">
      <c r="K19" s="50"/>
    </row>
    <row r="20" spans="2:11" x14ac:dyDescent="0.25">
      <c r="F20" s="139"/>
      <c r="G20" s="186"/>
      <c r="H20" s="139"/>
      <c r="I20" s="47"/>
      <c r="J20" s="139"/>
      <c r="K20" s="145"/>
    </row>
  </sheetData>
  <sheetProtection insertRows="0"/>
  <mergeCells count="18">
    <mergeCell ref="A16:H16"/>
    <mergeCell ref="B13:E13"/>
    <mergeCell ref="B14:E14"/>
    <mergeCell ref="B15:E15"/>
    <mergeCell ref="B6:E6"/>
    <mergeCell ref="B7:E7"/>
    <mergeCell ref="B8:E8"/>
    <mergeCell ref="B9:E9"/>
    <mergeCell ref="B10:E10"/>
    <mergeCell ref="B11:E11"/>
    <mergeCell ref="B12:E12"/>
    <mergeCell ref="B2:K2"/>
    <mergeCell ref="B3:K3"/>
    <mergeCell ref="B4:E5"/>
    <mergeCell ref="F4:H4"/>
    <mergeCell ref="K4:K5"/>
    <mergeCell ref="I4:I5"/>
    <mergeCell ref="J4:J5"/>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K28"/>
  <sheetViews>
    <sheetView zoomScaleNormal="100" workbookViewId="0">
      <selection activeCell="A3" sqref="A3:J3"/>
    </sheetView>
  </sheetViews>
  <sheetFormatPr defaultColWidth="9.140625" defaultRowHeight="15" x14ac:dyDescent="0.25"/>
  <cols>
    <col min="1" max="1" width="18.7109375" style="6" customWidth="1"/>
    <col min="2" max="2" width="16.5703125" style="6" customWidth="1"/>
    <col min="3" max="3" width="21" style="6" customWidth="1"/>
    <col min="4" max="4" width="18.7109375" style="6" customWidth="1"/>
    <col min="5" max="5" width="12" style="6" customWidth="1"/>
    <col min="6" max="6" width="13.7109375" style="6" bestFit="1" customWidth="1"/>
    <col min="7" max="7" width="13.140625" style="6" customWidth="1"/>
    <col min="8" max="10" width="14.5703125" style="6" customWidth="1"/>
    <col min="11" max="11" width="12.5703125" style="6" bestFit="1" customWidth="1"/>
    <col min="12" max="16384" width="9.140625" style="6"/>
  </cols>
  <sheetData>
    <row r="1" spans="1:11" x14ac:dyDescent="0.25">
      <c r="B1" s="6" t="str">
        <f>'Section C2 - Fringe Benefits'!B1</f>
        <v xml:space="preserve">Implementing Agency Name: </v>
      </c>
      <c r="I1" s="6" t="str">
        <f>'Section C5 - Supplies'!J1</f>
        <v xml:space="preserve">Grant #: </v>
      </c>
    </row>
    <row r="2" spans="1:11" ht="20.25" customHeight="1" x14ac:dyDescent="0.25">
      <c r="A2" s="636" t="s">
        <v>169</v>
      </c>
      <c r="B2" s="636"/>
      <c r="C2" s="636"/>
      <c r="D2" s="636"/>
      <c r="E2" s="636"/>
      <c r="F2" s="636"/>
      <c r="G2" s="636"/>
      <c r="H2" s="636"/>
      <c r="I2" s="636"/>
      <c r="J2" s="636"/>
    </row>
    <row r="3" spans="1:11" ht="66" customHeight="1" x14ac:dyDescent="0.25">
      <c r="A3" s="701" t="s">
        <v>262</v>
      </c>
      <c r="B3" s="701"/>
      <c r="C3" s="701"/>
      <c r="D3" s="701"/>
      <c r="E3" s="701"/>
      <c r="F3" s="701"/>
      <c r="G3" s="701"/>
      <c r="H3" s="701"/>
      <c r="I3" s="701"/>
      <c r="J3" s="701"/>
    </row>
    <row r="4" spans="1:11" ht="13.5" customHeight="1" x14ac:dyDescent="0.25">
      <c r="A4" s="702" t="s">
        <v>173</v>
      </c>
      <c r="B4" s="702"/>
      <c r="C4" s="702"/>
      <c r="D4" s="702"/>
      <c r="E4" s="702"/>
      <c r="F4" s="702"/>
      <c r="G4" s="702"/>
      <c r="H4" s="702"/>
      <c r="I4" s="702"/>
      <c r="J4" s="702"/>
    </row>
    <row r="5" spans="1:11" ht="104.25" customHeight="1" x14ac:dyDescent="0.25">
      <c r="A5" s="703" t="s">
        <v>282</v>
      </c>
      <c r="B5" s="703"/>
      <c r="C5" s="703"/>
      <c r="D5" s="703"/>
      <c r="E5" s="703"/>
      <c r="F5" s="703"/>
      <c r="G5" s="703"/>
      <c r="H5" s="703"/>
      <c r="I5" s="703"/>
      <c r="J5" s="703"/>
    </row>
    <row r="6" spans="1:11" ht="8.25" customHeight="1" x14ac:dyDescent="0.25">
      <c r="A6" s="701"/>
      <c r="B6" s="701"/>
      <c r="C6" s="701"/>
      <c r="D6" s="701"/>
      <c r="E6" s="701"/>
      <c r="F6" s="701"/>
      <c r="G6" s="701"/>
      <c r="H6" s="701"/>
      <c r="I6" s="701"/>
      <c r="J6" s="701"/>
    </row>
    <row r="7" spans="1:11" ht="15" customHeight="1" x14ac:dyDescent="0.25">
      <c r="A7" s="638" t="s">
        <v>64</v>
      </c>
      <c r="B7" s="640"/>
      <c r="C7" s="640"/>
      <c r="D7" s="640" t="s">
        <v>33</v>
      </c>
      <c r="E7" s="640"/>
      <c r="F7" s="640"/>
      <c r="G7" s="642"/>
      <c r="H7" s="643" t="s">
        <v>206</v>
      </c>
      <c r="I7" s="645" t="s">
        <v>207</v>
      </c>
      <c r="J7" s="647" t="s">
        <v>195</v>
      </c>
    </row>
    <row r="8" spans="1:11" ht="53.25" customHeight="1" x14ac:dyDescent="0.25">
      <c r="A8" s="704"/>
      <c r="B8" s="705"/>
      <c r="C8" s="705"/>
      <c r="D8" s="148" t="s">
        <v>200</v>
      </c>
      <c r="E8" s="148" t="s">
        <v>55</v>
      </c>
      <c r="F8" s="148" t="s">
        <v>199</v>
      </c>
      <c r="G8" s="155" t="s">
        <v>208</v>
      </c>
      <c r="H8" s="672"/>
      <c r="I8" s="674"/>
      <c r="J8" s="677"/>
    </row>
    <row r="9" spans="1:11" x14ac:dyDescent="0.25">
      <c r="A9" s="689"/>
      <c r="B9" s="690"/>
      <c r="C9" s="690"/>
      <c r="D9" s="300"/>
      <c r="E9" s="258"/>
      <c r="F9" s="258"/>
      <c r="G9" s="260"/>
      <c r="H9" s="262"/>
      <c r="I9" s="263"/>
      <c r="J9" s="264">
        <f>ROUND(D9*F9*G9,0)</f>
        <v>0</v>
      </c>
      <c r="K9" s="64"/>
    </row>
    <row r="10" spans="1:11" x14ac:dyDescent="0.25">
      <c r="A10" s="689"/>
      <c r="B10" s="690"/>
      <c r="C10" s="690"/>
      <c r="D10" s="300"/>
      <c r="E10" s="258"/>
      <c r="F10" s="258"/>
      <c r="G10" s="260"/>
      <c r="H10" s="262"/>
      <c r="I10" s="263"/>
      <c r="J10" s="264">
        <f t="shared" ref="J10:J23" si="0">ROUND(D10*F10*G10,0)</f>
        <v>0</v>
      </c>
      <c r="K10" s="64"/>
    </row>
    <row r="11" spans="1:11" x14ac:dyDescent="0.25">
      <c r="A11" s="689"/>
      <c r="B11" s="690"/>
      <c r="C11" s="690"/>
      <c r="D11" s="300"/>
      <c r="E11" s="258"/>
      <c r="F11" s="258"/>
      <c r="G11" s="260"/>
      <c r="H11" s="262"/>
      <c r="I11" s="263"/>
      <c r="J11" s="264">
        <f t="shared" si="0"/>
        <v>0</v>
      </c>
      <c r="K11" s="64"/>
    </row>
    <row r="12" spans="1:11" ht="15" customHeight="1" x14ac:dyDescent="0.25">
      <c r="A12" s="689"/>
      <c r="B12" s="690"/>
      <c r="C12" s="690"/>
      <c r="D12" s="300"/>
      <c r="E12" s="258"/>
      <c r="F12" s="258"/>
      <c r="G12" s="260"/>
      <c r="H12" s="262"/>
      <c r="I12" s="263"/>
      <c r="J12" s="264">
        <f t="shared" si="0"/>
        <v>0</v>
      </c>
      <c r="K12" s="64"/>
    </row>
    <row r="13" spans="1:11" ht="15" customHeight="1" x14ac:dyDescent="0.25">
      <c r="A13" s="689"/>
      <c r="B13" s="690"/>
      <c r="C13" s="690"/>
      <c r="D13" s="300"/>
      <c r="E13" s="258"/>
      <c r="F13" s="258"/>
      <c r="G13" s="260"/>
      <c r="H13" s="262"/>
      <c r="I13" s="263"/>
      <c r="J13" s="264">
        <f t="shared" si="0"/>
        <v>0</v>
      </c>
      <c r="K13" s="64"/>
    </row>
    <row r="14" spans="1:11" x14ac:dyDescent="0.25">
      <c r="A14" s="689"/>
      <c r="B14" s="690"/>
      <c r="C14" s="690"/>
      <c r="D14" s="300"/>
      <c r="E14" s="258"/>
      <c r="F14" s="258"/>
      <c r="G14" s="260"/>
      <c r="H14" s="262"/>
      <c r="I14" s="263"/>
      <c r="J14" s="264">
        <f t="shared" si="0"/>
        <v>0</v>
      </c>
      <c r="K14" s="64"/>
    </row>
    <row r="15" spans="1:11" x14ac:dyDescent="0.25">
      <c r="A15" s="689"/>
      <c r="B15" s="690"/>
      <c r="C15" s="690"/>
      <c r="D15" s="300"/>
      <c r="E15" s="258"/>
      <c r="F15" s="258"/>
      <c r="G15" s="260"/>
      <c r="H15" s="262"/>
      <c r="I15" s="263"/>
      <c r="J15" s="264">
        <f t="shared" si="0"/>
        <v>0</v>
      </c>
      <c r="K15" s="64"/>
    </row>
    <row r="16" spans="1:11" x14ac:dyDescent="0.25">
      <c r="A16" s="689"/>
      <c r="B16" s="690"/>
      <c r="C16" s="690"/>
      <c r="D16" s="300"/>
      <c r="E16" s="258"/>
      <c r="F16" s="258"/>
      <c r="G16" s="260"/>
      <c r="H16" s="262"/>
      <c r="I16" s="263"/>
      <c r="J16" s="264">
        <f t="shared" si="0"/>
        <v>0</v>
      </c>
      <c r="K16" s="64"/>
    </row>
    <row r="17" spans="1:11" ht="15" customHeight="1" x14ac:dyDescent="0.25">
      <c r="A17" s="689"/>
      <c r="B17" s="690"/>
      <c r="C17" s="690"/>
      <c r="D17" s="300"/>
      <c r="E17" s="258"/>
      <c r="F17" s="258"/>
      <c r="G17" s="260"/>
      <c r="H17" s="262"/>
      <c r="I17" s="263"/>
      <c r="J17" s="264">
        <f t="shared" si="0"/>
        <v>0</v>
      </c>
      <c r="K17" s="64"/>
    </row>
    <row r="18" spans="1:11" ht="15" customHeight="1" x14ac:dyDescent="0.25">
      <c r="A18" s="689"/>
      <c r="B18" s="690"/>
      <c r="C18" s="690"/>
      <c r="D18" s="300"/>
      <c r="E18" s="258"/>
      <c r="F18" s="258"/>
      <c r="G18" s="260"/>
      <c r="H18" s="262"/>
      <c r="I18" s="263"/>
      <c r="J18" s="264">
        <f t="shared" si="0"/>
        <v>0</v>
      </c>
      <c r="K18" s="64"/>
    </row>
    <row r="19" spans="1:11" x14ac:dyDescent="0.25">
      <c r="A19" s="689"/>
      <c r="B19" s="690"/>
      <c r="C19" s="690"/>
      <c r="D19" s="300"/>
      <c r="E19" s="258"/>
      <c r="F19" s="258"/>
      <c r="G19" s="260"/>
      <c r="H19" s="262"/>
      <c r="I19" s="263"/>
      <c r="J19" s="264">
        <f t="shared" si="0"/>
        <v>0</v>
      </c>
      <c r="K19" s="64"/>
    </row>
    <row r="20" spans="1:11" x14ac:dyDescent="0.25">
      <c r="A20" s="689"/>
      <c r="B20" s="690"/>
      <c r="C20" s="690"/>
      <c r="D20" s="300"/>
      <c r="E20" s="258"/>
      <c r="F20" s="258"/>
      <c r="G20" s="260"/>
      <c r="H20" s="262"/>
      <c r="I20" s="263"/>
      <c r="J20" s="264">
        <f t="shared" si="0"/>
        <v>0</v>
      </c>
      <c r="K20" s="64"/>
    </row>
    <row r="21" spans="1:11" x14ac:dyDescent="0.25">
      <c r="A21" s="689"/>
      <c r="B21" s="690"/>
      <c r="C21" s="690"/>
      <c r="D21" s="300"/>
      <c r="E21" s="258"/>
      <c r="F21" s="258"/>
      <c r="G21" s="260"/>
      <c r="H21" s="262"/>
      <c r="I21" s="263"/>
      <c r="J21" s="264">
        <f t="shared" si="0"/>
        <v>0</v>
      </c>
      <c r="K21" s="64"/>
    </row>
    <row r="22" spans="1:11" ht="15" customHeight="1" x14ac:dyDescent="0.25">
      <c r="A22" s="689"/>
      <c r="B22" s="690"/>
      <c r="C22" s="690"/>
      <c r="D22" s="300"/>
      <c r="E22" s="258"/>
      <c r="F22" s="258"/>
      <c r="G22" s="260"/>
      <c r="H22" s="262"/>
      <c r="I22" s="263"/>
      <c r="J22" s="264">
        <f t="shared" si="0"/>
        <v>0</v>
      </c>
      <c r="K22" s="64"/>
    </row>
    <row r="23" spans="1:11" ht="15" customHeight="1" thickBot="1" x14ac:dyDescent="0.3">
      <c r="A23" s="694"/>
      <c r="B23" s="695"/>
      <c r="C23" s="695"/>
      <c r="D23" s="301"/>
      <c r="E23" s="259"/>
      <c r="F23" s="259"/>
      <c r="G23" s="261"/>
      <c r="H23" s="265"/>
      <c r="I23" s="266"/>
      <c r="J23" s="267">
        <f t="shared" si="0"/>
        <v>0</v>
      </c>
      <c r="K23" s="64"/>
    </row>
    <row r="24" spans="1:11" ht="15.75" thickTop="1" x14ac:dyDescent="0.25">
      <c r="A24" s="693" t="s">
        <v>196</v>
      </c>
      <c r="B24" s="693"/>
      <c r="C24" s="693"/>
      <c r="D24" s="693"/>
      <c r="E24" s="693"/>
      <c r="F24" s="693"/>
      <c r="G24" s="693"/>
      <c r="H24" s="215">
        <f>ROUND(SUM(H9:H23),0)</f>
        <v>0</v>
      </c>
      <c r="I24" s="215">
        <f>ROUND(SUM(I9:I23),0)</f>
        <v>0</v>
      </c>
      <c r="J24" s="215">
        <f t="shared" ref="J24" si="1">SUM(J9:J23)</f>
        <v>0</v>
      </c>
      <c r="K24" s="64"/>
    </row>
    <row r="25" spans="1:11" x14ac:dyDescent="0.25">
      <c r="A25" s="150"/>
      <c r="B25" s="150"/>
      <c r="C25" s="150"/>
      <c r="D25" s="149"/>
      <c r="E25" s="142"/>
      <c r="F25" s="142"/>
      <c r="G25" s="147"/>
      <c r="H25" s="49"/>
      <c r="I25" s="49"/>
      <c r="J25" s="49"/>
    </row>
    <row r="26" spans="1:11" x14ac:dyDescent="0.25">
      <c r="A26" s="343" t="s">
        <v>289</v>
      </c>
      <c r="B26" s="138"/>
      <c r="C26" s="138"/>
      <c r="D26" s="138"/>
      <c r="E26" s="138"/>
      <c r="F26" s="138"/>
      <c r="G26" s="138"/>
      <c r="H26" s="138"/>
      <c r="I26" s="138"/>
      <c r="J26" s="138"/>
    </row>
    <row r="27" spans="1:11" x14ac:dyDescent="0.25">
      <c r="J27" s="50"/>
    </row>
    <row r="28" spans="1:11" x14ac:dyDescent="0.25">
      <c r="F28" s="139"/>
      <c r="G28" s="139"/>
      <c r="H28" s="47"/>
      <c r="I28" s="139"/>
      <c r="J28" s="145"/>
    </row>
  </sheetData>
  <sheetProtection insertRows="0"/>
  <mergeCells count="26">
    <mergeCell ref="A2:J2"/>
    <mergeCell ref="A3:J3"/>
    <mergeCell ref="A4:J4"/>
    <mergeCell ref="A5:J5"/>
    <mergeCell ref="A10:C10"/>
    <mergeCell ref="A6:J6"/>
    <mergeCell ref="J7:J8"/>
    <mergeCell ref="D7:G7"/>
    <mergeCell ref="A7:C8"/>
    <mergeCell ref="A9:C9"/>
    <mergeCell ref="H7:H8"/>
    <mergeCell ref="I7:I8"/>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I36"/>
  <sheetViews>
    <sheetView topLeftCell="A10" workbookViewId="0">
      <selection activeCell="N26" sqref="N26"/>
    </sheetView>
  </sheetViews>
  <sheetFormatPr defaultColWidth="9.140625" defaultRowHeight="15" x14ac:dyDescent="0.25"/>
  <cols>
    <col min="1" max="1" width="2.5703125" style="6" customWidth="1"/>
    <col min="2" max="2" width="37.140625" style="6" customWidth="1"/>
    <col min="3" max="3" width="11.5703125" style="6" customWidth="1"/>
    <col min="4" max="8" width="13" style="6" customWidth="1"/>
    <col min="9" max="9" width="14.5703125" style="6" customWidth="1"/>
    <col min="10" max="10" width="2.85546875" style="6" customWidth="1"/>
    <col min="11" max="16384" width="9.140625" style="6"/>
  </cols>
  <sheetData>
    <row r="1" spans="2:9" ht="30" customHeight="1" x14ac:dyDescent="0.25">
      <c r="B1" s="636" t="s">
        <v>169</v>
      </c>
      <c r="C1" s="636"/>
      <c r="D1" s="636"/>
      <c r="E1" s="636"/>
      <c r="F1" s="636"/>
      <c r="G1" s="636"/>
      <c r="H1" s="636"/>
    </row>
    <row r="2" spans="2:9" ht="46.5" customHeight="1" x14ac:dyDescent="0.25">
      <c r="B2" s="701" t="s">
        <v>175</v>
      </c>
      <c r="C2" s="701"/>
      <c r="D2" s="701"/>
      <c r="E2" s="701"/>
      <c r="F2" s="701"/>
      <c r="G2" s="701"/>
      <c r="H2" s="701"/>
      <c r="I2" s="701"/>
    </row>
    <row r="3" spans="2:9" ht="16.5" customHeight="1" x14ac:dyDescent="0.25">
      <c r="B3" s="708" t="s">
        <v>56</v>
      </c>
      <c r="C3" s="707" t="s">
        <v>8</v>
      </c>
      <c r="D3" s="707"/>
      <c r="E3" s="707"/>
      <c r="F3" s="707" t="s">
        <v>33</v>
      </c>
      <c r="G3" s="707"/>
      <c r="H3" s="707"/>
      <c r="I3" s="707" t="s">
        <v>39</v>
      </c>
    </row>
    <row r="4" spans="2:9" ht="14.25" customHeight="1" x14ac:dyDescent="0.25">
      <c r="B4" s="708"/>
      <c r="C4" s="707"/>
      <c r="D4" s="707"/>
      <c r="E4" s="707"/>
      <c r="F4" s="40" t="s">
        <v>54</v>
      </c>
      <c r="G4" s="40" t="s">
        <v>55</v>
      </c>
      <c r="H4" s="40" t="s">
        <v>51</v>
      </c>
      <c r="I4" s="707"/>
    </row>
    <row r="5" spans="2:9" x14ac:dyDescent="0.25">
      <c r="B5" s="61"/>
      <c r="C5" s="709"/>
      <c r="D5" s="709"/>
      <c r="E5" s="709"/>
      <c r="I5" s="47">
        <f t="shared" ref="I5:I6" si="0">SUM(I4:I4)</f>
        <v>0</v>
      </c>
    </row>
    <row r="6" spans="2:9" ht="15" customHeight="1" x14ac:dyDescent="0.4">
      <c r="B6" s="42"/>
      <c r="C6" s="710"/>
      <c r="D6" s="710"/>
      <c r="E6" s="710"/>
      <c r="F6" s="43"/>
      <c r="G6" s="43"/>
      <c r="H6" s="43"/>
      <c r="I6" s="70">
        <f t="shared" si="0"/>
        <v>0</v>
      </c>
    </row>
    <row r="7" spans="2:9" x14ac:dyDescent="0.25">
      <c r="B7" s="42"/>
      <c r="C7" s="42"/>
      <c r="D7" s="42"/>
      <c r="E7" s="42"/>
      <c r="F7" s="42"/>
      <c r="G7" s="711" t="s">
        <v>44</v>
      </c>
      <c r="H7" s="711"/>
      <c r="I7" s="47">
        <f>SUM(I6:I6)</f>
        <v>0</v>
      </c>
    </row>
    <row r="8" spans="2:9" x14ac:dyDescent="0.25">
      <c r="B8" s="42"/>
      <c r="C8" s="42"/>
      <c r="D8" s="42"/>
      <c r="E8" s="42"/>
      <c r="F8" s="42"/>
      <c r="G8" s="118"/>
      <c r="H8" s="118"/>
      <c r="I8" s="47"/>
    </row>
    <row r="9" spans="2:9" x14ac:dyDescent="0.25">
      <c r="B9" s="707" t="s">
        <v>57</v>
      </c>
      <c r="C9" s="707" t="s">
        <v>45</v>
      </c>
      <c r="D9" s="712" t="s">
        <v>33</v>
      </c>
      <c r="E9" s="712"/>
      <c r="F9" s="712"/>
      <c r="G9" s="712"/>
      <c r="H9" s="712"/>
      <c r="I9" s="707" t="s">
        <v>39</v>
      </c>
    </row>
    <row r="10" spans="2:9" x14ac:dyDescent="0.25">
      <c r="B10" s="707"/>
      <c r="C10" s="707"/>
      <c r="D10" s="125" t="s">
        <v>46</v>
      </c>
      <c r="E10" s="125" t="s">
        <v>47</v>
      </c>
      <c r="F10" s="125" t="s">
        <v>48</v>
      </c>
      <c r="G10" s="125" t="s">
        <v>49</v>
      </c>
      <c r="H10" s="125" t="s">
        <v>50</v>
      </c>
      <c r="I10" s="707"/>
    </row>
    <row r="11" spans="2:9" x14ac:dyDescent="0.25">
      <c r="B11" s="61"/>
      <c r="C11" s="39"/>
      <c r="D11" s="39"/>
      <c r="E11" s="39"/>
      <c r="F11" s="39"/>
      <c r="G11" s="39"/>
      <c r="H11" s="39"/>
      <c r="I11" s="47">
        <f t="shared" ref="I11:I12" si="1">SUM(I10:I10)</f>
        <v>0</v>
      </c>
    </row>
    <row r="12" spans="2:9" ht="17.25" x14ac:dyDescent="0.4">
      <c r="B12" s="42"/>
      <c r="C12" s="42"/>
      <c r="D12" s="44"/>
      <c r="E12" s="46"/>
      <c r="F12" s="44"/>
      <c r="G12" s="44"/>
      <c r="H12" s="44"/>
      <c r="I12" s="70">
        <f t="shared" si="1"/>
        <v>0</v>
      </c>
    </row>
    <row r="13" spans="2:9" x14ac:dyDescent="0.25">
      <c r="E13" s="20"/>
      <c r="G13" s="711" t="s">
        <v>44</v>
      </c>
      <c r="H13" s="711"/>
      <c r="I13" s="47">
        <f>SUM(I12:I12)</f>
        <v>0</v>
      </c>
    </row>
    <row r="14" spans="2:9" x14ac:dyDescent="0.25">
      <c r="E14" s="20"/>
      <c r="I14" s="20"/>
    </row>
    <row r="15" spans="2:9" ht="17.25" x14ac:dyDescent="0.4">
      <c r="B15" s="14"/>
      <c r="C15" s="14"/>
      <c r="D15" s="57"/>
      <c r="E15" s="62"/>
      <c r="F15" s="14"/>
      <c r="G15" s="14"/>
      <c r="H15" s="14"/>
      <c r="I15" s="70">
        <f>I14</f>
        <v>0</v>
      </c>
    </row>
    <row r="16" spans="2:9" x14ac:dyDescent="0.25">
      <c r="E16" s="20"/>
      <c r="G16" s="715" t="s">
        <v>41</v>
      </c>
      <c r="H16" s="715"/>
      <c r="I16" s="47">
        <f>I15</f>
        <v>0</v>
      </c>
    </row>
    <row r="17" spans="2:9" x14ac:dyDescent="0.25">
      <c r="E17" s="20"/>
      <c r="I17" s="20"/>
    </row>
    <row r="18" spans="2:9" ht="15" customHeight="1" x14ac:dyDescent="0.25">
      <c r="E18" s="20"/>
      <c r="I18" s="20"/>
    </row>
    <row r="19" spans="2:9" hidden="1" x14ac:dyDescent="0.25">
      <c r="E19" s="20"/>
      <c r="I19" s="20"/>
    </row>
    <row r="20" spans="2:9" hidden="1" x14ac:dyDescent="0.25">
      <c r="E20" s="20"/>
      <c r="I20" s="20"/>
    </row>
    <row r="21" spans="2:9" hidden="1" x14ac:dyDescent="0.25">
      <c r="E21" s="20"/>
      <c r="I21" s="20"/>
    </row>
    <row r="22" spans="2:9" x14ac:dyDescent="0.25">
      <c r="E22" s="20"/>
      <c r="I22" s="20"/>
    </row>
    <row r="23" spans="2:9" x14ac:dyDescent="0.25">
      <c r="E23" s="20"/>
      <c r="I23" s="20"/>
    </row>
    <row r="24" spans="2:9" x14ac:dyDescent="0.25">
      <c r="B24" s="37" t="s">
        <v>58</v>
      </c>
      <c r="C24" s="52"/>
      <c r="D24" s="52"/>
      <c r="E24" s="52"/>
      <c r="F24" s="52"/>
      <c r="G24" s="52"/>
      <c r="H24" s="52"/>
      <c r="I24" s="59"/>
    </row>
    <row r="25" spans="2:9" ht="30" customHeight="1" x14ac:dyDescent="0.25">
      <c r="B25" s="713"/>
      <c r="C25" s="637"/>
      <c r="D25" s="637"/>
      <c r="E25" s="637"/>
      <c r="F25" s="637"/>
      <c r="G25" s="637"/>
      <c r="H25" s="637"/>
      <c r="I25" s="714"/>
    </row>
    <row r="26" spans="2:9" x14ac:dyDescent="0.25">
      <c r="B26" s="31"/>
      <c r="C26" s="26"/>
      <c r="D26" s="26"/>
      <c r="E26" s="26"/>
      <c r="F26" s="26"/>
      <c r="G26" s="26"/>
      <c r="H26" s="26"/>
      <c r="I26" s="30"/>
    </row>
    <row r="27" spans="2:9" x14ac:dyDescent="0.25">
      <c r="B27" s="31"/>
      <c r="C27" s="26"/>
      <c r="D27" s="26"/>
      <c r="E27" s="26"/>
      <c r="F27" s="26"/>
      <c r="G27" s="26"/>
      <c r="H27" s="26"/>
      <c r="I27" s="8"/>
    </row>
    <row r="28" spans="2:9" x14ac:dyDescent="0.25">
      <c r="B28" s="31"/>
      <c r="C28" s="26"/>
      <c r="D28" s="26"/>
      <c r="E28" s="26"/>
      <c r="F28" s="26"/>
      <c r="G28" s="26"/>
      <c r="H28" s="26"/>
      <c r="I28" s="8"/>
    </row>
    <row r="29" spans="2:9" x14ac:dyDescent="0.25">
      <c r="B29" s="33"/>
      <c r="C29" s="27"/>
      <c r="D29" s="27"/>
      <c r="E29" s="27"/>
      <c r="F29" s="12"/>
      <c r="G29" s="114"/>
      <c r="H29" s="114" t="s">
        <v>42</v>
      </c>
      <c r="I29" s="134">
        <f>I7+I13</f>
        <v>0</v>
      </c>
    </row>
    <row r="32" spans="2:9" x14ac:dyDescent="0.25">
      <c r="B32" s="37" t="s">
        <v>59</v>
      </c>
      <c r="C32" s="38"/>
      <c r="D32" s="28"/>
      <c r="E32" s="28"/>
      <c r="F32" s="28"/>
      <c r="G32" s="28"/>
      <c r="H32" s="28"/>
      <c r="I32" s="56"/>
    </row>
    <row r="33" spans="2:9" x14ac:dyDescent="0.25">
      <c r="B33" s="35"/>
      <c r="C33" s="29"/>
      <c r="D33" s="29"/>
      <c r="E33" s="29"/>
      <c r="F33" s="29"/>
      <c r="G33" s="29"/>
      <c r="H33" s="29"/>
      <c r="I33" s="8"/>
    </row>
    <row r="34" spans="2:9" x14ac:dyDescent="0.25">
      <c r="B34" s="54"/>
      <c r="C34" s="55"/>
      <c r="D34" s="55"/>
      <c r="E34" s="55"/>
      <c r="F34" s="12"/>
      <c r="G34" s="115"/>
      <c r="H34" s="115" t="s">
        <v>41</v>
      </c>
      <c r="I34" s="134">
        <f>I16</f>
        <v>0</v>
      </c>
    </row>
    <row r="35" spans="2:9" x14ac:dyDescent="0.25">
      <c r="H35" s="50"/>
    </row>
    <row r="36" spans="2:9" x14ac:dyDescent="0.25">
      <c r="G36" s="706" t="s">
        <v>193</v>
      </c>
      <c r="H36" s="706"/>
      <c r="I36" s="47">
        <f>I29+I34</f>
        <v>0</v>
      </c>
    </row>
  </sheetData>
  <mergeCells count="17">
    <mergeCell ref="I3:I4"/>
    <mergeCell ref="G7:H7"/>
    <mergeCell ref="B25:I25"/>
    <mergeCell ref="B1:H1"/>
    <mergeCell ref="G16:H16"/>
    <mergeCell ref="B2:I2"/>
    <mergeCell ref="I9:I10"/>
    <mergeCell ref="G36:H36"/>
    <mergeCell ref="F3:H3"/>
    <mergeCell ref="B3:B4"/>
    <mergeCell ref="C3:E4"/>
    <mergeCell ref="C5:E5"/>
    <mergeCell ref="C6:E6"/>
    <mergeCell ref="G13:H13"/>
    <mergeCell ref="B9:B10"/>
    <mergeCell ref="C9:C10"/>
    <mergeCell ref="D9:H9"/>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36"/>
  <sheetViews>
    <sheetView topLeftCell="A4" workbookViewId="0">
      <selection activeCell="I29" sqref="I29"/>
    </sheetView>
  </sheetViews>
  <sheetFormatPr defaultColWidth="9.140625" defaultRowHeight="15" x14ac:dyDescent="0.25"/>
  <cols>
    <col min="1" max="2" width="23.28515625" style="6" customWidth="1"/>
    <col min="3" max="5" width="16.5703125" style="6" customWidth="1"/>
    <col min="6" max="6" width="15" style="6" customWidth="1"/>
    <col min="7" max="7" width="16.5703125" style="6" customWidth="1"/>
    <col min="8" max="8" width="2.28515625" style="6" customWidth="1"/>
    <col min="9" max="16384" width="9.140625" style="6"/>
  </cols>
  <sheetData>
    <row r="1" spans="1:7" ht="30" customHeight="1" x14ac:dyDescent="0.25">
      <c r="A1" s="636" t="s">
        <v>169</v>
      </c>
      <c r="B1" s="636"/>
      <c r="C1" s="636"/>
      <c r="D1" s="636"/>
      <c r="E1" s="636"/>
      <c r="F1" s="636"/>
      <c r="G1" s="636"/>
    </row>
    <row r="2" spans="1:7" ht="63" customHeight="1" x14ac:dyDescent="0.25">
      <c r="A2" s="701" t="s">
        <v>180</v>
      </c>
      <c r="B2" s="701"/>
      <c r="C2" s="701"/>
      <c r="D2" s="701"/>
      <c r="E2" s="701"/>
      <c r="F2" s="701"/>
      <c r="G2" s="701"/>
    </row>
    <row r="3" spans="1:7" ht="25.5" customHeight="1" x14ac:dyDescent="0.25">
      <c r="A3" s="716" t="s">
        <v>22</v>
      </c>
      <c r="B3" s="716"/>
      <c r="C3" s="716" t="s">
        <v>60</v>
      </c>
      <c r="D3" s="716"/>
      <c r="E3" s="716"/>
      <c r="F3" s="716"/>
      <c r="G3" s="122" t="s">
        <v>39</v>
      </c>
    </row>
    <row r="4" spans="1:7" x14ac:dyDescent="0.25">
      <c r="A4" s="58" t="s">
        <v>4</v>
      </c>
      <c r="B4" s="14"/>
      <c r="C4" s="14"/>
      <c r="D4" s="14"/>
      <c r="E4" s="14"/>
      <c r="F4" s="14"/>
      <c r="G4" s="14"/>
    </row>
    <row r="5" spans="1:7" ht="16.5" x14ac:dyDescent="0.35">
      <c r="A5" s="42" t="s">
        <v>77</v>
      </c>
      <c r="B5" s="42"/>
      <c r="C5" s="42"/>
      <c r="D5" s="42"/>
      <c r="E5" s="44"/>
      <c r="F5" s="43"/>
      <c r="G5" s="51">
        <v>0</v>
      </c>
    </row>
    <row r="6" spans="1:7" x14ac:dyDescent="0.25">
      <c r="E6" s="711" t="s">
        <v>44</v>
      </c>
      <c r="F6" s="711"/>
      <c r="G6" s="47">
        <f>SUM(G4:G5)</f>
        <v>0</v>
      </c>
    </row>
    <row r="9" spans="1:7" x14ac:dyDescent="0.25">
      <c r="E9" s="715" t="s">
        <v>41</v>
      </c>
      <c r="F9" s="715"/>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ht="6.75" customHeight="1" x14ac:dyDescent="0.25">
      <c r="F14" s="64"/>
      <c r="G14" s="64"/>
    </row>
    <row r="15" spans="1:7" hidden="1" x14ac:dyDescent="0.25">
      <c r="F15" s="64"/>
      <c r="G15" s="64"/>
    </row>
    <row r="16" spans="1:7" hidden="1" x14ac:dyDescent="0.25">
      <c r="F16" s="64"/>
      <c r="G16" s="64"/>
    </row>
    <row r="17" spans="1:7" hidden="1" x14ac:dyDescent="0.25">
      <c r="F17" s="64"/>
      <c r="G17" s="64"/>
    </row>
    <row r="18" spans="1:7" hidden="1" x14ac:dyDescent="0.25">
      <c r="F18" s="64"/>
      <c r="G18" s="64"/>
    </row>
    <row r="19" spans="1:7" hidden="1" x14ac:dyDescent="0.25">
      <c r="F19" s="64"/>
      <c r="G19" s="64"/>
    </row>
    <row r="20" spans="1:7" x14ac:dyDescent="0.25">
      <c r="F20" s="64"/>
      <c r="G20" s="64"/>
    </row>
    <row r="21" spans="1:7" x14ac:dyDescent="0.25">
      <c r="F21" s="64"/>
      <c r="G21" s="64"/>
    </row>
    <row r="22" spans="1:7" x14ac:dyDescent="0.25">
      <c r="F22" s="64"/>
      <c r="G22" s="64"/>
    </row>
    <row r="23" spans="1:7" x14ac:dyDescent="0.25">
      <c r="F23" s="64"/>
      <c r="G23" s="64"/>
    </row>
    <row r="24" spans="1:7" x14ac:dyDescent="0.25">
      <c r="A24" s="37" t="s">
        <v>61</v>
      </c>
      <c r="B24" s="52"/>
      <c r="C24" s="52"/>
      <c r="D24" s="52"/>
      <c r="E24" s="52"/>
      <c r="F24" s="52"/>
      <c r="G24" s="53"/>
    </row>
    <row r="25" spans="1:7" x14ac:dyDescent="0.25">
      <c r="A25" s="48"/>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3"/>
      <c r="B29" s="27"/>
      <c r="C29" s="27"/>
      <c r="D29" s="27"/>
      <c r="E29" s="12"/>
      <c r="F29" s="114" t="s">
        <v>42</v>
      </c>
      <c r="G29" s="134">
        <f>G6</f>
        <v>0</v>
      </c>
    </row>
    <row r="32" spans="1:7" x14ac:dyDescent="0.25">
      <c r="A32" s="37" t="s">
        <v>62</v>
      </c>
      <c r="B32" s="38"/>
      <c r="C32" s="28"/>
      <c r="D32" s="28"/>
      <c r="E32" s="28"/>
      <c r="F32" s="28"/>
      <c r="G32" s="34"/>
    </row>
    <row r="33" spans="1:7" x14ac:dyDescent="0.25">
      <c r="A33" s="35"/>
      <c r="B33" s="29"/>
      <c r="C33" s="29"/>
      <c r="D33" s="29"/>
      <c r="E33" s="29"/>
      <c r="F33" s="29"/>
      <c r="G33" s="36"/>
    </row>
    <row r="34" spans="1:7" x14ac:dyDescent="0.25">
      <c r="A34" s="54"/>
      <c r="B34" s="55"/>
      <c r="C34" s="55"/>
      <c r="D34" s="55"/>
      <c r="E34" s="12"/>
      <c r="F34" s="115" t="s">
        <v>41</v>
      </c>
      <c r="G34" s="134">
        <f>G9</f>
        <v>0</v>
      </c>
    </row>
    <row r="35" spans="1:7" x14ac:dyDescent="0.25">
      <c r="G35" s="50"/>
    </row>
    <row r="36" spans="1:7" x14ac:dyDescent="0.25">
      <c r="E36" s="706" t="s">
        <v>63</v>
      </c>
      <c r="F36" s="706"/>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H32"/>
  <sheetViews>
    <sheetView topLeftCell="A19" workbookViewId="0">
      <selection activeCell="L36" sqref="L35:L36"/>
    </sheetView>
  </sheetViews>
  <sheetFormatPr defaultColWidth="9.140625" defaultRowHeight="12.75" x14ac:dyDescent="0.2"/>
  <cols>
    <col min="1" max="1" width="2.5703125" style="14" customWidth="1"/>
    <col min="2" max="2" width="18" style="14" customWidth="1"/>
    <col min="3" max="3" width="24" style="14" customWidth="1"/>
    <col min="4" max="7" width="16.85546875" style="14" customWidth="1"/>
    <col min="8" max="8" width="18.42578125" style="14" customWidth="1"/>
    <col min="9" max="9" width="2.7109375" style="14" customWidth="1"/>
    <col min="10" max="16384" width="9.140625" style="14"/>
  </cols>
  <sheetData>
    <row r="1" spans="2:8" ht="25.5" customHeight="1" x14ac:dyDescent="0.2">
      <c r="B1" s="636" t="s">
        <v>169</v>
      </c>
      <c r="C1" s="636"/>
      <c r="D1" s="636"/>
      <c r="E1" s="636"/>
      <c r="F1" s="636"/>
      <c r="G1" s="636"/>
      <c r="H1" s="636"/>
    </row>
    <row r="2" spans="2:8" ht="67.5" customHeight="1" x14ac:dyDescent="0.2">
      <c r="B2" s="494" t="s">
        <v>176</v>
      </c>
      <c r="C2" s="494"/>
      <c r="D2" s="494"/>
      <c r="E2" s="494"/>
      <c r="F2" s="494"/>
      <c r="G2" s="494"/>
      <c r="H2" s="494"/>
    </row>
    <row r="4" spans="2:8" x14ac:dyDescent="0.2">
      <c r="B4" s="708" t="s">
        <v>64</v>
      </c>
      <c r="C4" s="708"/>
      <c r="D4" s="708" t="s">
        <v>33</v>
      </c>
      <c r="E4" s="708"/>
      <c r="F4" s="708"/>
      <c r="G4" s="708"/>
      <c r="H4" s="708" t="s">
        <v>39</v>
      </c>
    </row>
    <row r="5" spans="2:8" x14ac:dyDescent="0.2">
      <c r="B5" s="708"/>
      <c r="C5" s="708"/>
      <c r="D5" s="113" t="s">
        <v>49</v>
      </c>
      <c r="E5" s="113" t="s">
        <v>48</v>
      </c>
      <c r="F5" s="113" t="s">
        <v>39</v>
      </c>
      <c r="G5" s="113" t="s">
        <v>38</v>
      </c>
      <c r="H5" s="708"/>
    </row>
    <row r="6" spans="2:8" ht="13.5" x14ac:dyDescent="0.25">
      <c r="B6" s="65"/>
      <c r="H6" s="47">
        <f t="shared" ref="H6:H8" si="0">SUM(H4:H5)</f>
        <v>0</v>
      </c>
    </row>
    <row r="7" spans="2:8" ht="13.5" x14ac:dyDescent="0.25">
      <c r="B7" s="42"/>
      <c r="C7" s="42"/>
      <c r="D7" s="44"/>
      <c r="E7" s="44"/>
      <c r="F7" s="46"/>
      <c r="G7" s="44"/>
      <c r="H7" s="47">
        <f t="shared" si="0"/>
        <v>0</v>
      </c>
    </row>
    <row r="8" spans="2:8" ht="15.75" x14ac:dyDescent="0.4">
      <c r="B8" s="42"/>
      <c r="C8" s="42"/>
      <c r="D8" s="44"/>
      <c r="E8" s="44"/>
      <c r="F8" s="46"/>
      <c r="G8" s="44"/>
      <c r="H8" s="70">
        <f t="shared" si="0"/>
        <v>0</v>
      </c>
    </row>
    <row r="9" spans="2:8" ht="13.5" x14ac:dyDescent="0.25">
      <c r="F9" s="711" t="s">
        <v>44</v>
      </c>
      <c r="G9" s="711"/>
      <c r="H9" s="47">
        <f>SUM(H7:H8)</f>
        <v>0</v>
      </c>
    </row>
    <row r="10" spans="2:8" x14ac:dyDescent="0.2">
      <c r="F10" s="66"/>
      <c r="H10" s="23"/>
    </row>
    <row r="11" spans="2:8" x14ac:dyDescent="0.2">
      <c r="F11" s="66"/>
      <c r="H11" s="23"/>
    </row>
    <row r="12" spans="2:8" ht="15.75" x14ac:dyDescent="0.4">
      <c r="F12" s="66"/>
      <c r="H12" s="70">
        <f>H11</f>
        <v>0</v>
      </c>
    </row>
    <row r="13" spans="2:8" ht="13.5" x14ac:dyDescent="0.25">
      <c r="F13" s="715" t="s">
        <v>41</v>
      </c>
      <c r="G13" s="715"/>
      <c r="H13" s="47">
        <f>H12</f>
        <v>0</v>
      </c>
    </row>
    <row r="14" spans="2:8" x14ac:dyDescent="0.2">
      <c r="F14" s="66"/>
      <c r="H14" s="23"/>
    </row>
    <row r="15" spans="2:8" x14ac:dyDescent="0.2">
      <c r="F15" s="66"/>
      <c r="H15" s="23"/>
    </row>
    <row r="16" spans="2:8" x14ac:dyDescent="0.2">
      <c r="F16" s="66"/>
      <c r="H16" s="23"/>
    </row>
    <row r="20" spans="2:8" ht="15" x14ac:dyDescent="0.2">
      <c r="B20" s="37" t="s">
        <v>65</v>
      </c>
      <c r="C20" s="52"/>
      <c r="D20" s="52"/>
      <c r="E20" s="52"/>
      <c r="F20" s="52"/>
      <c r="G20" s="52"/>
      <c r="H20" s="53"/>
    </row>
    <row r="21" spans="2:8" ht="15" x14ac:dyDescent="0.2">
      <c r="B21" s="110"/>
      <c r="C21" s="69"/>
      <c r="D21" s="69"/>
      <c r="E21" s="69"/>
      <c r="F21" s="69"/>
      <c r="G21" s="69"/>
      <c r="H21" s="32"/>
    </row>
    <row r="22" spans="2:8" ht="15" x14ac:dyDescent="0.2">
      <c r="B22" s="110"/>
      <c r="C22" s="111"/>
      <c r="D22" s="111"/>
      <c r="E22" s="26"/>
      <c r="F22" s="26"/>
      <c r="G22" s="26"/>
      <c r="H22" s="32"/>
    </row>
    <row r="23" spans="2:8" ht="15" x14ac:dyDescent="0.2">
      <c r="B23" s="31"/>
      <c r="C23" s="26"/>
      <c r="D23" s="26"/>
      <c r="E23" s="26"/>
      <c r="F23" s="26"/>
      <c r="G23" s="26"/>
      <c r="H23" s="32"/>
    </row>
    <row r="24" spans="2:8" ht="15" x14ac:dyDescent="0.2">
      <c r="B24" s="31"/>
      <c r="C24" s="26"/>
      <c r="D24" s="26"/>
      <c r="E24" s="26"/>
      <c r="F24" s="26"/>
      <c r="G24" s="26"/>
      <c r="H24" s="32"/>
    </row>
    <row r="25" spans="2:8" ht="15" x14ac:dyDescent="0.25">
      <c r="B25" s="33"/>
      <c r="C25" s="27"/>
      <c r="D25" s="27"/>
      <c r="E25" s="27"/>
      <c r="F25" s="12"/>
      <c r="G25" s="114" t="s">
        <v>42</v>
      </c>
      <c r="H25" s="134">
        <f>H9</f>
        <v>0</v>
      </c>
    </row>
    <row r="26" spans="2:8" ht="15" x14ac:dyDescent="0.25">
      <c r="B26" s="6"/>
      <c r="C26" s="6"/>
      <c r="D26" s="6"/>
      <c r="E26" s="6"/>
      <c r="F26" s="6"/>
      <c r="G26" s="6"/>
      <c r="H26" s="6"/>
    </row>
    <row r="27" spans="2:8" ht="15" x14ac:dyDescent="0.25">
      <c r="B27" s="6"/>
      <c r="C27" s="6"/>
      <c r="D27" s="6"/>
      <c r="E27" s="6"/>
      <c r="F27" s="6"/>
      <c r="G27" s="6"/>
      <c r="H27" s="6"/>
    </row>
    <row r="28" spans="2:8" x14ac:dyDescent="0.2">
      <c r="B28" s="37" t="s">
        <v>66</v>
      </c>
      <c r="C28" s="38"/>
      <c r="D28" s="28"/>
      <c r="E28" s="28"/>
      <c r="F28" s="28"/>
      <c r="G28" s="28"/>
      <c r="H28" s="34"/>
    </row>
    <row r="29" spans="2:8" x14ac:dyDescent="0.2">
      <c r="B29" s="35"/>
      <c r="C29" s="29"/>
      <c r="D29" s="29"/>
      <c r="E29" s="29"/>
      <c r="F29" s="29"/>
      <c r="G29" s="29"/>
      <c r="H29" s="36"/>
    </row>
    <row r="30" spans="2:8" ht="15" x14ac:dyDescent="0.25">
      <c r="B30" s="54"/>
      <c r="C30" s="55"/>
      <c r="D30" s="55"/>
      <c r="E30" s="55"/>
      <c r="F30" s="12"/>
      <c r="G30" s="115" t="s">
        <v>41</v>
      </c>
      <c r="H30" s="134">
        <v>0</v>
      </c>
    </row>
    <row r="31" spans="2:8" ht="15" x14ac:dyDescent="0.25">
      <c r="B31" s="6"/>
      <c r="C31" s="6"/>
      <c r="D31" s="6"/>
      <c r="E31" s="6"/>
      <c r="F31" s="6"/>
      <c r="G31" s="6"/>
      <c r="H31" s="50"/>
    </row>
    <row r="32" spans="2:8" ht="15" x14ac:dyDescent="0.25">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5"/>
  <sheetViews>
    <sheetView topLeftCell="A13" workbookViewId="0">
      <selection activeCell="D22" sqref="D21:D22"/>
    </sheetView>
  </sheetViews>
  <sheetFormatPr defaultColWidth="9.140625" defaultRowHeight="15" x14ac:dyDescent="0.25"/>
  <cols>
    <col min="1" max="5" width="18.5703125" style="6" customWidth="1"/>
    <col min="6" max="6" width="16" style="6" customWidth="1"/>
    <col min="7" max="7" width="18.5703125" style="6" customWidth="1"/>
    <col min="8" max="8" width="2.140625" style="6" customWidth="1"/>
    <col min="9" max="16384" width="9.140625" style="6"/>
  </cols>
  <sheetData>
    <row r="1" spans="1:7" ht="20.25" customHeight="1" x14ac:dyDescent="0.25">
      <c r="A1" s="636" t="s">
        <v>169</v>
      </c>
      <c r="B1" s="636"/>
      <c r="C1" s="636"/>
      <c r="D1" s="636"/>
      <c r="E1" s="636"/>
      <c r="F1" s="636"/>
      <c r="G1" s="636"/>
    </row>
    <row r="2" spans="1:7" ht="53.25" customHeight="1" x14ac:dyDescent="0.25">
      <c r="A2" s="701" t="s">
        <v>177</v>
      </c>
      <c r="B2" s="701"/>
      <c r="C2" s="701"/>
      <c r="D2" s="701"/>
      <c r="E2" s="701"/>
      <c r="F2" s="701"/>
      <c r="G2" s="701"/>
    </row>
    <row r="3" spans="1:7" x14ac:dyDescent="0.25">
      <c r="A3" s="716" t="s">
        <v>22</v>
      </c>
      <c r="B3" s="716"/>
      <c r="C3" s="716" t="s">
        <v>60</v>
      </c>
      <c r="D3" s="716"/>
      <c r="E3" s="716"/>
      <c r="F3" s="716"/>
      <c r="G3" s="122" t="s">
        <v>39</v>
      </c>
    </row>
    <row r="4" spans="1:7" x14ac:dyDescent="0.25">
      <c r="A4" s="58"/>
      <c r="B4" s="14"/>
      <c r="C4" s="14"/>
      <c r="D4" s="14"/>
      <c r="E4" s="14"/>
      <c r="F4" s="14"/>
      <c r="G4" s="47">
        <f t="shared" ref="G4:G5" si="0">SUM(G2:G3)</f>
        <v>0</v>
      </c>
    </row>
    <row r="5" spans="1:7" ht="17.25" x14ac:dyDescent="0.4">
      <c r="A5" s="42"/>
      <c r="B5" s="42"/>
      <c r="C5" s="42"/>
      <c r="D5" s="42"/>
      <c r="E5" s="44"/>
      <c r="F5" s="43"/>
      <c r="G5" s="70">
        <f t="shared" si="0"/>
        <v>0</v>
      </c>
    </row>
    <row r="6" spans="1:7" x14ac:dyDescent="0.25">
      <c r="E6" s="711" t="s">
        <v>44</v>
      </c>
      <c r="F6" s="711"/>
      <c r="G6" s="47">
        <f>SUM(G4:G5)</f>
        <v>0</v>
      </c>
    </row>
    <row r="8" spans="1:7" ht="17.25" x14ac:dyDescent="0.4">
      <c r="G8" s="70">
        <f>G7</f>
        <v>0</v>
      </c>
    </row>
    <row r="9" spans="1:7" x14ac:dyDescent="0.25">
      <c r="E9" s="715" t="s">
        <v>41</v>
      </c>
      <c r="F9" s="715"/>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x14ac:dyDescent="0.25">
      <c r="F14" s="64"/>
      <c r="G14" s="64"/>
    </row>
    <row r="15" spans="1:7" x14ac:dyDescent="0.25">
      <c r="F15" s="64"/>
      <c r="G15" s="64"/>
    </row>
    <row r="16" spans="1:7" x14ac:dyDescent="0.25">
      <c r="F16" s="64"/>
      <c r="G16" s="64"/>
    </row>
    <row r="17" spans="1:7" x14ac:dyDescent="0.25">
      <c r="F17" s="64"/>
      <c r="G17" s="64"/>
    </row>
    <row r="18" spans="1:7" x14ac:dyDescent="0.25">
      <c r="F18" s="64"/>
      <c r="G18" s="64"/>
    </row>
    <row r="19" spans="1:7" x14ac:dyDescent="0.25">
      <c r="F19" s="64"/>
      <c r="G19" s="64"/>
    </row>
    <row r="20" spans="1:7" x14ac:dyDescent="0.25">
      <c r="F20" s="64"/>
      <c r="G20" s="64"/>
    </row>
    <row r="21" spans="1:7" x14ac:dyDescent="0.25">
      <c r="F21" s="64"/>
      <c r="G21" s="64"/>
    </row>
    <row r="22" spans="1:7" x14ac:dyDescent="0.25">
      <c r="F22" s="64"/>
      <c r="G22" s="64"/>
    </row>
    <row r="23" spans="1:7" x14ac:dyDescent="0.25">
      <c r="A23" s="37" t="s">
        <v>68</v>
      </c>
      <c r="B23" s="52"/>
      <c r="C23" s="52"/>
      <c r="D23" s="52"/>
      <c r="E23" s="52"/>
      <c r="F23" s="52"/>
      <c r="G23" s="53"/>
    </row>
    <row r="24" spans="1:7" x14ac:dyDescent="0.25">
      <c r="A24" s="48"/>
      <c r="B24" s="26"/>
      <c r="C24" s="26"/>
      <c r="D24" s="26"/>
      <c r="E24" s="26"/>
      <c r="F24" s="26"/>
      <c r="G24" s="32"/>
    </row>
    <row r="25" spans="1:7" x14ac:dyDescent="0.25">
      <c r="A25" s="31"/>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3"/>
      <c r="B28" s="27"/>
      <c r="C28" s="27"/>
      <c r="D28" s="27"/>
      <c r="E28" s="12"/>
      <c r="F28" s="114" t="s">
        <v>42</v>
      </c>
      <c r="G28" s="134">
        <f>G6</f>
        <v>0</v>
      </c>
    </row>
    <row r="31" spans="1:7" x14ac:dyDescent="0.25">
      <c r="A31" s="37" t="s">
        <v>69</v>
      </c>
      <c r="B31" s="38"/>
      <c r="C31" s="28"/>
      <c r="D31" s="28"/>
      <c r="E31" s="28"/>
      <c r="F31" s="28"/>
      <c r="G31" s="34"/>
    </row>
    <row r="32" spans="1:7" x14ac:dyDescent="0.25">
      <c r="A32" s="35"/>
      <c r="B32" s="29"/>
      <c r="C32" s="29"/>
      <c r="D32" s="29"/>
      <c r="E32" s="29"/>
      <c r="F32" s="29"/>
      <c r="G32" s="36"/>
    </row>
    <row r="33" spans="1:7" x14ac:dyDescent="0.25">
      <c r="A33" s="54"/>
      <c r="B33" s="55"/>
      <c r="C33" s="55"/>
      <c r="D33" s="55"/>
      <c r="E33" s="12"/>
      <c r="F33" s="115" t="s">
        <v>41</v>
      </c>
      <c r="G33" s="134">
        <v>0</v>
      </c>
    </row>
    <row r="34" spans="1:7" x14ac:dyDescent="0.25">
      <c r="G34" s="50"/>
    </row>
    <row r="35" spans="1:7" x14ac:dyDescent="0.25">
      <c r="E35" s="706" t="s">
        <v>70</v>
      </c>
      <c r="F35" s="706"/>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37"/>
  <sheetViews>
    <sheetView topLeftCell="A13" workbookViewId="0">
      <selection activeCell="G35" sqref="G35"/>
    </sheetView>
  </sheetViews>
  <sheetFormatPr defaultColWidth="9.140625" defaultRowHeight="15" x14ac:dyDescent="0.25"/>
  <cols>
    <col min="1" max="1" width="22.5703125" style="6" customWidth="1"/>
    <col min="2" max="2" width="23.7109375" style="6" customWidth="1"/>
    <col min="3" max="6" width="16.42578125" style="6" customWidth="1"/>
    <col min="7" max="7" width="16.7109375" style="6" customWidth="1"/>
    <col min="8" max="8" width="2.42578125" style="6" customWidth="1"/>
    <col min="9" max="16384" width="9.140625" style="6"/>
  </cols>
  <sheetData>
    <row r="1" spans="1:7" ht="29.25" customHeight="1" x14ac:dyDescent="0.25">
      <c r="A1" s="636" t="s">
        <v>169</v>
      </c>
      <c r="B1" s="636"/>
      <c r="C1" s="636"/>
      <c r="D1" s="636"/>
      <c r="E1" s="636"/>
      <c r="F1" s="636"/>
      <c r="G1" s="636"/>
    </row>
    <row r="2" spans="1:7" ht="41.25" customHeight="1" x14ac:dyDescent="0.25">
      <c r="A2" s="494" t="s">
        <v>178</v>
      </c>
      <c r="B2" s="494"/>
      <c r="C2" s="494"/>
      <c r="D2" s="494"/>
      <c r="E2" s="494"/>
      <c r="F2" s="494"/>
      <c r="G2" s="494"/>
    </row>
    <row r="3" spans="1:7" ht="7.5" customHeight="1" x14ac:dyDescent="0.25">
      <c r="A3" s="14"/>
      <c r="B3" s="14"/>
      <c r="C3" s="14"/>
      <c r="D3" s="14"/>
      <c r="E3" s="14"/>
      <c r="F3" s="14"/>
      <c r="G3" s="14"/>
    </row>
    <row r="4" spans="1:7" x14ac:dyDescent="0.25">
      <c r="A4" s="708" t="s">
        <v>64</v>
      </c>
      <c r="B4" s="708"/>
      <c r="C4" s="708" t="s">
        <v>33</v>
      </c>
      <c r="D4" s="708"/>
      <c r="E4" s="708"/>
      <c r="F4" s="708"/>
      <c r="G4" s="708" t="s">
        <v>39</v>
      </c>
    </row>
    <row r="5" spans="1:7" x14ac:dyDescent="0.25">
      <c r="A5" s="708"/>
      <c r="B5" s="708"/>
      <c r="C5" s="113" t="s">
        <v>49</v>
      </c>
      <c r="D5" s="113" t="s">
        <v>48</v>
      </c>
      <c r="E5" s="113" t="s">
        <v>39</v>
      </c>
      <c r="F5" s="113" t="s">
        <v>38</v>
      </c>
      <c r="G5" s="708"/>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11" t="s">
        <v>44</v>
      </c>
      <c r="F9" s="711"/>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15" t="s">
        <v>41</v>
      </c>
      <c r="F12" s="715"/>
      <c r="G12" s="47">
        <f>G11</f>
        <v>0</v>
      </c>
    </row>
    <row r="13" spans="1:7" x14ac:dyDescent="0.25">
      <c r="A13" s="14"/>
      <c r="B13" s="14"/>
      <c r="C13" s="14"/>
      <c r="D13" s="14"/>
      <c r="E13" s="66"/>
      <c r="F13" s="14"/>
      <c r="G13" s="23"/>
    </row>
    <row r="14" spans="1:7" x14ac:dyDescent="0.25">
      <c r="A14" s="14"/>
      <c r="B14" s="14"/>
      <c r="C14" s="14"/>
      <c r="D14" s="14"/>
      <c r="E14" s="66"/>
      <c r="F14" s="14"/>
      <c r="G14" s="23"/>
    </row>
    <row r="15" spans="1:7" x14ac:dyDescent="0.25">
      <c r="A15" s="14"/>
      <c r="B15" s="14"/>
      <c r="C15" s="14"/>
      <c r="D15" s="14"/>
      <c r="E15" s="66"/>
      <c r="F15" s="14"/>
      <c r="G15" s="23"/>
    </row>
    <row r="16" spans="1:7" x14ac:dyDescent="0.25">
      <c r="A16" s="14"/>
      <c r="B16" s="14"/>
      <c r="C16" s="14"/>
      <c r="D16" s="14"/>
      <c r="E16" s="66"/>
      <c r="F16" s="14"/>
      <c r="G16" s="23"/>
    </row>
    <row r="17" spans="1:7" x14ac:dyDescent="0.25">
      <c r="A17" s="14"/>
      <c r="B17" s="14"/>
      <c r="C17" s="14"/>
      <c r="D17" s="14"/>
      <c r="E17" s="66"/>
      <c r="F17" s="14"/>
      <c r="G17" s="23"/>
    </row>
    <row r="18" spans="1:7" x14ac:dyDescent="0.25">
      <c r="A18" s="14"/>
      <c r="B18" s="14"/>
      <c r="C18" s="14"/>
      <c r="D18" s="14"/>
      <c r="E18" s="66"/>
      <c r="F18" s="14"/>
      <c r="G18" s="23"/>
    </row>
    <row r="19" spans="1:7" x14ac:dyDescent="0.25">
      <c r="A19" s="14"/>
      <c r="B19" s="14"/>
      <c r="C19" s="14"/>
      <c r="D19" s="14"/>
      <c r="E19" s="66"/>
      <c r="F19" s="14"/>
      <c r="G19" s="23"/>
    </row>
    <row r="20" spans="1:7" x14ac:dyDescent="0.25">
      <c r="A20" s="14"/>
      <c r="B20" s="14"/>
      <c r="C20" s="14"/>
      <c r="D20" s="14"/>
      <c r="E20" s="66"/>
      <c r="F20" s="14"/>
      <c r="G20" s="23"/>
    </row>
    <row r="21" spans="1:7" x14ac:dyDescent="0.25">
      <c r="A21" s="14"/>
      <c r="B21" s="14"/>
      <c r="C21" s="14"/>
      <c r="D21" s="14"/>
      <c r="E21" s="66"/>
      <c r="F21" s="14"/>
      <c r="G21" s="23"/>
    </row>
    <row r="22" spans="1:7" x14ac:dyDescent="0.25">
      <c r="A22" s="14"/>
      <c r="B22" s="14"/>
      <c r="C22" s="14"/>
      <c r="D22" s="14"/>
      <c r="E22" s="66"/>
      <c r="F22" s="14"/>
      <c r="G22" s="23"/>
    </row>
    <row r="23" spans="1:7" x14ac:dyDescent="0.25">
      <c r="A23" s="14"/>
      <c r="B23" s="14"/>
      <c r="C23" s="14"/>
      <c r="D23" s="14"/>
      <c r="E23" s="14"/>
      <c r="F23" s="14"/>
      <c r="G23" s="14"/>
    </row>
    <row r="24" spans="1:7" x14ac:dyDescent="0.25">
      <c r="A24" s="14"/>
      <c r="B24" s="14"/>
      <c r="C24" s="14"/>
      <c r="D24" s="14"/>
      <c r="E24" s="14"/>
      <c r="F24" s="14"/>
      <c r="G24" s="14"/>
    </row>
    <row r="25" spans="1:7" x14ac:dyDescent="0.25">
      <c r="A25" s="126" t="s">
        <v>71</v>
      </c>
      <c r="B25" s="26"/>
      <c r="C25" s="26"/>
      <c r="D25" s="26"/>
      <c r="E25" s="26"/>
      <c r="F25" s="26"/>
      <c r="G25" s="26"/>
    </row>
    <row r="26" spans="1:7" x14ac:dyDescent="0.25">
      <c r="A26" s="127"/>
      <c r="B26" s="128"/>
      <c r="C26" s="128"/>
      <c r="D26" s="128"/>
      <c r="E26" s="52"/>
      <c r="F26" s="52"/>
      <c r="G26" s="53"/>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G9</f>
        <v>0</v>
      </c>
    </row>
    <row r="33" spans="1:7" x14ac:dyDescent="0.25">
      <c r="A33" s="37" t="s">
        <v>72</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6" t="s">
        <v>94</v>
      </c>
      <c r="E37" s="706"/>
      <c r="F37" s="706"/>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38"/>
  <sheetViews>
    <sheetView topLeftCell="A7" workbookViewId="0">
      <selection activeCell="E26" sqref="E26"/>
    </sheetView>
  </sheetViews>
  <sheetFormatPr defaultColWidth="9.140625" defaultRowHeight="15" x14ac:dyDescent="0.25"/>
  <cols>
    <col min="1" max="1" width="31.5703125" style="6" customWidth="1"/>
    <col min="2" max="2" width="29.140625" style="6" customWidth="1"/>
    <col min="3" max="6" width="12.5703125" style="6" customWidth="1"/>
    <col min="7" max="7" width="17.140625" style="6" customWidth="1"/>
    <col min="8" max="8" width="2.42578125" style="6" customWidth="1"/>
    <col min="9" max="16384" width="9.140625" style="6"/>
  </cols>
  <sheetData>
    <row r="1" spans="1:7" ht="24.75" customHeight="1" x14ac:dyDescent="0.25">
      <c r="A1" s="636" t="s">
        <v>169</v>
      </c>
      <c r="B1" s="636"/>
      <c r="C1" s="636"/>
      <c r="D1" s="636"/>
      <c r="E1" s="636"/>
      <c r="F1" s="636"/>
      <c r="G1" s="636"/>
    </row>
    <row r="2" spans="1:7" ht="42" customHeight="1" x14ac:dyDescent="0.25">
      <c r="A2" s="494" t="s">
        <v>179</v>
      </c>
      <c r="B2" s="494"/>
      <c r="C2" s="494"/>
      <c r="D2" s="494"/>
      <c r="E2" s="494"/>
      <c r="F2" s="494"/>
      <c r="G2" s="494"/>
    </row>
    <row r="3" spans="1:7" x14ac:dyDescent="0.25">
      <c r="A3" s="14"/>
      <c r="B3" s="14"/>
      <c r="C3" s="14"/>
      <c r="D3" s="14"/>
      <c r="E3" s="14"/>
      <c r="F3" s="14"/>
      <c r="G3" s="14"/>
    </row>
    <row r="4" spans="1:7" x14ac:dyDescent="0.25">
      <c r="A4" s="708" t="s">
        <v>64</v>
      </c>
      <c r="B4" s="708"/>
      <c r="C4" s="708" t="s">
        <v>33</v>
      </c>
      <c r="D4" s="708"/>
      <c r="E4" s="708"/>
      <c r="F4" s="708"/>
      <c r="G4" s="708" t="s">
        <v>39</v>
      </c>
    </row>
    <row r="5" spans="1:7" x14ac:dyDescent="0.25">
      <c r="A5" s="708"/>
      <c r="B5" s="708"/>
      <c r="C5" s="113" t="s">
        <v>49</v>
      </c>
      <c r="D5" s="113" t="s">
        <v>48</v>
      </c>
      <c r="E5" s="113" t="s">
        <v>39</v>
      </c>
      <c r="F5" s="113" t="s">
        <v>38</v>
      </c>
      <c r="G5" s="708"/>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11" t="s">
        <v>44</v>
      </c>
      <c r="F9" s="711"/>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15" t="s">
        <v>41</v>
      </c>
      <c r="F12" s="715"/>
      <c r="G12" s="47">
        <f>G11</f>
        <v>0</v>
      </c>
    </row>
    <row r="13" spans="1:7" x14ac:dyDescent="0.25">
      <c r="A13" s="14"/>
      <c r="B13" s="14"/>
      <c r="C13" s="14"/>
      <c r="D13" s="14"/>
      <c r="E13" s="66"/>
      <c r="F13" s="14"/>
      <c r="G13" s="23"/>
    </row>
    <row r="14" spans="1:7" hidden="1" x14ac:dyDescent="0.25">
      <c r="A14" s="14"/>
      <c r="B14" s="14"/>
      <c r="C14" s="14"/>
      <c r="D14" s="14"/>
      <c r="E14" s="66"/>
      <c r="F14" s="14"/>
      <c r="G14" s="23"/>
    </row>
    <row r="15" spans="1:7" hidden="1" x14ac:dyDescent="0.25">
      <c r="A15" s="14"/>
      <c r="B15" s="14"/>
      <c r="C15" s="14"/>
      <c r="D15" s="14"/>
      <c r="E15" s="66"/>
      <c r="F15" s="14"/>
      <c r="G15" s="23"/>
    </row>
    <row r="16" spans="1:7" hidden="1" x14ac:dyDescent="0.25">
      <c r="A16" s="14"/>
      <c r="B16" s="14"/>
      <c r="C16" s="14"/>
      <c r="D16" s="14"/>
      <c r="E16" s="66"/>
      <c r="F16" s="14"/>
      <c r="G16" s="23"/>
    </row>
    <row r="17" spans="1:11" hidden="1" x14ac:dyDescent="0.25">
      <c r="A17" s="14"/>
      <c r="B17" s="14"/>
      <c r="C17" s="14"/>
      <c r="D17" s="14"/>
      <c r="E17" s="66"/>
      <c r="F17" s="14"/>
      <c r="G17" s="23"/>
    </row>
    <row r="18" spans="1:11" hidden="1" x14ac:dyDescent="0.25">
      <c r="A18" s="14"/>
      <c r="B18" s="14"/>
      <c r="C18" s="14"/>
      <c r="D18" s="14"/>
      <c r="E18" s="66"/>
      <c r="F18" s="14"/>
      <c r="G18" s="23"/>
    </row>
    <row r="19" spans="1:11" hidden="1" x14ac:dyDescent="0.25">
      <c r="A19" s="14"/>
      <c r="B19" s="14"/>
      <c r="C19" s="14"/>
      <c r="D19" s="14"/>
      <c r="E19" s="66"/>
      <c r="F19" s="14"/>
      <c r="G19" s="23"/>
    </row>
    <row r="20" spans="1:11" hidden="1" x14ac:dyDescent="0.25">
      <c r="A20" s="14"/>
      <c r="B20" s="14"/>
      <c r="C20" s="14"/>
      <c r="D20" s="14"/>
      <c r="E20" s="66"/>
      <c r="F20" s="14"/>
      <c r="G20" s="23"/>
    </row>
    <row r="21" spans="1:11" hidden="1" x14ac:dyDescent="0.25">
      <c r="A21" s="14"/>
      <c r="B21" s="14"/>
      <c r="C21" s="14"/>
      <c r="D21" s="14"/>
      <c r="E21" s="66"/>
      <c r="F21" s="14"/>
      <c r="G21" s="23"/>
    </row>
    <row r="22" spans="1:11" x14ac:dyDescent="0.25">
      <c r="A22" s="14"/>
      <c r="B22" s="14"/>
      <c r="C22" s="14"/>
      <c r="D22" s="14"/>
      <c r="E22" s="66"/>
      <c r="F22" s="14"/>
      <c r="G22" s="23"/>
    </row>
    <row r="23" spans="1:11" x14ac:dyDescent="0.25">
      <c r="A23" s="14"/>
      <c r="B23" s="14"/>
      <c r="C23" s="14"/>
      <c r="D23" s="14"/>
      <c r="E23" s="66"/>
      <c r="F23" s="14"/>
      <c r="G23" s="23"/>
    </row>
    <row r="24" spans="1:11" x14ac:dyDescent="0.25">
      <c r="A24" s="14"/>
      <c r="B24" s="14"/>
      <c r="C24" s="14"/>
      <c r="D24" s="14"/>
      <c r="E24" s="14"/>
      <c r="F24" s="14"/>
      <c r="G24" s="14"/>
    </row>
    <row r="25" spans="1:11" x14ac:dyDescent="0.25">
      <c r="A25" s="14"/>
      <c r="B25" s="14"/>
      <c r="C25" s="14"/>
      <c r="D25" s="14"/>
      <c r="E25" s="14"/>
      <c r="F25" s="14"/>
      <c r="G25" s="14"/>
    </row>
    <row r="26" spans="1:11" x14ac:dyDescent="0.25">
      <c r="A26" s="37" t="s">
        <v>73</v>
      </c>
      <c r="B26" s="52"/>
      <c r="C26" s="52"/>
      <c r="D26" s="52"/>
      <c r="E26" s="52"/>
      <c r="F26" s="52"/>
      <c r="G26" s="53"/>
    </row>
    <row r="27" spans="1:11" ht="19.5" customHeight="1" x14ac:dyDescent="0.25">
      <c r="A27" s="110"/>
      <c r="B27" s="111"/>
      <c r="C27" s="111"/>
      <c r="D27" s="111"/>
      <c r="E27" s="111"/>
      <c r="F27" s="111"/>
      <c r="G27" s="112"/>
    </row>
    <row r="28" spans="1:11" x14ac:dyDescent="0.25">
      <c r="A28" s="31"/>
      <c r="B28" s="26"/>
      <c r="C28" s="26"/>
      <c r="D28" s="26"/>
      <c r="E28" s="26"/>
      <c r="F28" s="26"/>
      <c r="G28" s="32"/>
    </row>
    <row r="29" spans="1:11" x14ac:dyDescent="0.25">
      <c r="A29" s="31"/>
      <c r="B29" s="26"/>
      <c r="C29" s="26"/>
      <c r="D29" s="26"/>
      <c r="E29" s="26"/>
      <c r="F29" s="26"/>
      <c r="G29" s="32"/>
    </row>
    <row r="30" spans="1:11" x14ac:dyDescent="0.25">
      <c r="A30" s="31"/>
      <c r="B30" s="26"/>
      <c r="C30" s="26"/>
      <c r="D30" s="26"/>
      <c r="E30" s="26"/>
      <c r="F30" s="26"/>
      <c r="G30" s="32"/>
      <c r="J30" s="120"/>
      <c r="K30" s="120"/>
    </row>
    <row r="31" spans="1:11" x14ac:dyDescent="0.25">
      <c r="A31" s="33"/>
      <c r="B31" s="27"/>
      <c r="C31" s="27"/>
      <c r="D31" s="27"/>
      <c r="E31" s="12"/>
      <c r="F31" s="114" t="s">
        <v>42</v>
      </c>
      <c r="G31" s="134">
        <f>G9</f>
        <v>0</v>
      </c>
      <c r="J31" s="120"/>
      <c r="K31" s="120"/>
    </row>
    <row r="34" spans="1:7" x14ac:dyDescent="0.25">
      <c r="A34" s="37" t="s">
        <v>74</v>
      </c>
      <c r="B34" s="38"/>
      <c r="C34" s="28"/>
      <c r="D34" s="28"/>
      <c r="E34" s="28"/>
      <c r="F34" s="28"/>
      <c r="G34" s="34"/>
    </row>
    <row r="35" spans="1:7" x14ac:dyDescent="0.25">
      <c r="A35" s="35"/>
      <c r="B35" s="29"/>
      <c r="C35" s="29"/>
      <c r="D35" s="29"/>
      <c r="E35" s="29"/>
      <c r="F35" s="29"/>
      <c r="G35" s="36"/>
    </row>
    <row r="36" spans="1:7" x14ac:dyDescent="0.25">
      <c r="A36" s="54"/>
      <c r="B36" s="55"/>
      <c r="C36" s="55"/>
      <c r="D36" s="55"/>
      <c r="E36" s="12"/>
      <c r="F36" s="115" t="s">
        <v>41</v>
      </c>
      <c r="G36" s="134">
        <v>0</v>
      </c>
    </row>
    <row r="37" spans="1:7" x14ac:dyDescent="0.25">
      <c r="G37" s="50"/>
    </row>
    <row r="38" spans="1:7" x14ac:dyDescent="0.25">
      <c r="D38" s="706" t="s">
        <v>75</v>
      </c>
      <c r="E38" s="706"/>
      <c r="F38" s="706"/>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1:H33"/>
  <sheetViews>
    <sheetView topLeftCell="A7" workbookViewId="0">
      <selection activeCell="F28" sqref="F28"/>
    </sheetView>
  </sheetViews>
  <sheetFormatPr defaultColWidth="9.140625" defaultRowHeight="15" x14ac:dyDescent="0.25"/>
  <cols>
    <col min="1" max="1" width="2.28515625" style="6" customWidth="1"/>
    <col min="2" max="2" width="31.140625" style="6" customWidth="1"/>
    <col min="3" max="3" width="24.85546875" style="6" customWidth="1"/>
    <col min="4" max="7" width="14.5703125" style="6" customWidth="1"/>
    <col min="8" max="8" width="14.42578125" style="6" customWidth="1"/>
    <col min="9" max="9" width="2.42578125" style="6" customWidth="1"/>
    <col min="10" max="16384" width="9.140625" style="6"/>
  </cols>
  <sheetData>
    <row r="1" spans="2:8" ht="27" customHeight="1" x14ac:dyDescent="0.25">
      <c r="B1" s="636" t="s">
        <v>169</v>
      </c>
      <c r="C1" s="636"/>
      <c r="D1" s="636"/>
      <c r="E1" s="636"/>
      <c r="F1" s="636"/>
      <c r="G1" s="636"/>
      <c r="H1" s="636"/>
    </row>
    <row r="2" spans="2:8" ht="54.75" customHeight="1" x14ac:dyDescent="0.25">
      <c r="B2" s="637" t="s">
        <v>171</v>
      </c>
      <c r="C2" s="637"/>
      <c r="D2" s="637"/>
      <c r="E2" s="637"/>
      <c r="F2" s="637"/>
      <c r="G2" s="637"/>
      <c r="H2" s="637"/>
    </row>
    <row r="3" spans="2:8" ht="8.25" customHeight="1" x14ac:dyDescent="0.25">
      <c r="B3" s="14"/>
      <c r="C3" s="14"/>
      <c r="D3" s="14"/>
      <c r="E3" s="14"/>
      <c r="F3" s="14"/>
      <c r="G3" s="14"/>
      <c r="H3" s="14"/>
    </row>
    <row r="4" spans="2:8" x14ac:dyDescent="0.25">
      <c r="B4" s="708" t="s">
        <v>34</v>
      </c>
      <c r="C4" s="708" t="s">
        <v>35</v>
      </c>
      <c r="D4" s="708" t="s">
        <v>33</v>
      </c>
      <c r="E4" s="708"/>
      <c r="F4" s="708"/>
      <c r="G4" s="708"/>
      <c r="H4" s="708" t="s">
        <v>39</v>
      </c>
    </row>
    <row r="5" spans="2:8" ht="24" x14ac:dyDescent="0.25">
      <c r="B5" s="708"/>
      <c r="C5" s="708"/>
      <c r="D5" s="16" t="s">
        <v>36</v>
      </c>
      <c r="E5" s="16" t="s">
        <v>40</v>
      </c>
      <c r="F5" s="113" t="s">
        <v>37</v>
      </c>
      <c r="G5" s="113" t="s">
        <v>38</v>
      </c>
      <c r="H5" s="708"/>
    </row>
    <row r="6" spans="2:8" x14ac:dyDescent="0.25">
      <c r="B6" s="119"/>
      <c r="C6" s="119"/>
      <c r="D6" s="14"/>
      <c r="E6" s="14"/>
      <c r="F6" s="14"/>
      <c r="G6" s="14"/>
      <c r="H6" s="49">
        <f t="shared" ref="H6:H7" si="0">SUM(H5:H5)</f>
        <v>0</v>
      </c>
    </row>
    <row r="7" spans="2:8" ht="17.25" x14ac:dyDescent="0.4">
      <c r="B7" s="120"/>
      <c r="C7" s="120"/>
      <c r="D7" s="18"/>
      <c r="E7" s="117"/>
      <c r="F7" s="19"/>
      <c r="G7" s="117"/>
      <c r="H7" s="135">
        <f t="shared" si="0"/>
        <v>0</v>
      </c>
    </row>
    <row r="8" spans="2:8" x14ac:dyDescent="0.25">
      <c r="B8" s="120"/>
      <c r="C8" s="120"/>
      <c r="D8" s="21"/>
      <c r="E8" s="117"/>
      <c r="F8" s="19"/>
      <c r="G8" s="22" t="s">
        <v>44</v>
      </c>
      <c r="H8" s="49">
        <f>SUM(H7:H7)</f>
        <v>0</v>
      </c>
    </row>
    <row r="9" spans="2:8" x14ac:dyDescent="0.25">
      <c r="B9" s="14"/>
      <c r="C9" s="14"/>
      <c r="D9" s="23"/>
      <c r="E9" s="15"/>
      <c r="F9" s="24"/>
      <c r="G9" s="15"/>
      <c r="H9" s="41"/>
    </row>
    <row r="10" spans="2:8" ht="17.25" x14ac:dyDescent="0.4">
      <c r="B10" s="42"/>
      <c r="C10" s="42"/>
      <c r="D10" s="46"/>
      <c r="E10" s="44"/>
      <c r="F10" s="45"/>
      <c r="G10" s="44"/>
      <c r="H10" s="70">
        <f>H9</f>
        <v>0</v>
      </c>
    </row>
    <row r="11" spans="2:8" x14ac:dyDescent="0.25">
      <c r="B11" s="42"/>
      <c r="C11" s="42"/>
      <c r="D11" s="43"/>
      <c r="E11" s="44"/>
      <c r="F11" s="715" t="s">
        <v>41</v>
      </c>
      <c r="G11" s="715"/>
      <c r="H11" s="47">
        <f>H10</f>
        <v>0</v>
      </c>
    </row>
    <row r="12" spans="2:8" x14ac:dyDescent="0.25">
      <c r="D12" s="20"/>
      <c r="E12" s="11"/>
      <c r="F12" s="25"/>
      <c r="G12" s="11"/>
      <c r="H12" s="20"/>
    </row>
    <row r="13" spans="2:8" x14ac:dyDescent="0.25">
      <c r="D13" s="20"/>
      <c r="E13" s="11"/>
      <c r="F13" s="25"/>
      <c r="G13" s="11"/>
      <c r="H13" s="20"/>
    </row>
    <row r="14" spans="2:8" x14ac:dyDescent="0.25">
      <c r="D14" s="20"/>
      <c r="E14" s="11"/>
      <c r="F14" s="25"/>
      <c r="G14" s="11"/>
      <c r="H14" s="20"/>
    </row>
    <row r="15" spans="2:8" x14ac:dyDescent="0.25">
      <c r="D15" s="20"/>
      <c r="E15" s="11"/>
      <c r="F15" s="25"/>
      <c r="G15" s="11"/>
      <c r="H15" s="20"/>
    </row>
    <row r="16" spans="2:8" x14ac:dyDescent="0.25">
      <c r="D16" s="20"/>
      <c r="E16" s="11"/>
      <c r="F16" s="25"/>
      <c r="G16" s="11"/>
      <c r="H16" s="20"/>
    </row>
    <row r="17" spans="2:8" x14ac:dyDescent="0.25">
      <c r="D17" s="20"/>
      <c r="E17" s="11"/>
      <c r="F17" s="25"/>
      <c r="G17" s="11"/>
      <c r="H17" s="20"/>
    </row>
    <row r="18" spans="2:8" x14ac:dyDescent="0.25">
      <c r="D18" s="20"/>
      <c r="E18" s="11"/>
      <c r="F18" s="25"/>
      <c r="G18" s="11"/>
      <c r="H18" s="20"/>
    </row>
    <row r="19" spans="2:8" x14ac:dyDescent="0.25">
      <c r="D19" s="20"/>
      <c r="E19" s="11"/>
      <c r="F19" s="25"/>
      <c r="G19" s="11"/>
      <c r="H19" s="20"/>
    </row>
    <row r="20" spans="2:8" x14ac:dyDescent="0.25">
      <c r="B20" s="37" t="s">
        <v>184</v>
      </c>
      <c r="C20" s="52"/>
      <c r="D20" s="52"/>
      <c r="E20" s="52"/>
      <c r="F20" s="52"/>
      <c r="G20" s="52"/>
      <c r="H20" s="53"/>
    </row>
    <row r="21" spans="2:8" ht="18.75" customHeight="1" x14ac:dyDescent="0.25">
      <c r="B21" s="713"/>
      <c r="C21" s="637"/>
      <c r="D21" s="637"/>
      <c r="E21" s="637"/>
      <c r="F21" s="637"/>
      <c r="G21" s="637"/>
      <c r="H21" s="714"/>
    </row>
    <row r="22" spans="2:8" x14ac:dyDescent="0.25">
      <c r="B22" s="31"/>
      <c r="C22" s="26"/>
      <c r="D22" s="26"/>
      <c r="E22" s="26"/>
      <c r="F22" s="26"/>
      <c r="G22" s="26"/>
      <c r="H22" s="32"/>
    </row>
    <row r="23" spans="2:8" x14ac:dyDescent="0.25">
      <c r="B23" s="31"/>
      <c r="C23" s="26"/>
      <c r="D23" s="26"/>
      <c r="E23" s="26"/>
      <c r="F23" s="26"/>
      <c r="G23" s="26"/>
      <c r="H23" s="32"/>
    </row>
    <row r="24" spans="2:8" x14ac:dyDescent="0.25">
      <c r="B24" s="31"/>
      <c r="C24" s="26"/>
      <c r="D24" s="26"/>
      <c r="E24" s="26"/>
      <c r="F24" s="26"/>
      <c r="G24" s="26"/>
      <c r="H24" s="32"/>
    </row>
    <row r="25" spans="2:8" x14ac:dyDescent="0.25">
      <c r="B25" s="33"/>
      <c r="C25" s="27"/>
      <c r="D25" s="27"/>
      <c r="E25" s="27"/>
      <c r="F25" s="717" t="s">
        <v>42</v>
      </c>
      <c r="G25" s="717"/>
      <c r="H25" s="134">
        <f>H8</f>
        <v>0</v>
      </c>
    </row>
    <row r="28" spans="2:8" x14ac:dyDescent="0.25">
      <c r="B28" s="37" t="s">
        <v>185</v>
      </c>
      <c r="C28" s="38"/>
      <c r="D28" s="28"/>
      <c r="E28" s="28"/>
      <c r="F28" s="28"/>
      <c r="G28" s="28"/>
      <c r="H28" s="34"/>
    </row>
    <row r="29" spans="2:8" x14ac:dyDescent="0.25">
      <c r="B29" s="35"/>
      <c r="C29" s="29"/>
      <c r="D29" s="29"/>
      <c r="E29" s="29"/>
      <c r="F29" s="29"/>
      <c r="G29" s="29"/>
      <c r="H29" s="36"/>
    </row>
    <row r="30" spans="2:8" x14ac:dyDescent="0.25">
      <c r="B30" s="54"/>
      <c r="C30" s="55"/>
      <c r="D30" s="55"/>
      <c r="E30" s="55"/>
      <c r="F30" s="718" t="s">
        <v>41</v>
      </c>
      <c r="G30" s="718"/>
      <c r="H30" s="134">
        <v>0</v>
      </c>
    </row>
    <row r="31" spans="2:8" x14ac:dyDescent="0.25">
      <c r="H31" s="50"/>
    </row>
    <row r="32" spans="2:8" x14ac:dyDescent="0.25">
      <c r="H32" s="50"/>
    </row>
    <row r="33" spans="5:8" x14ac:dyDescent="0.25">
      <c r="E33" s="706" t="s">
        <v>76</v>
      </c>
      <c r="F33" s="706"/>
      <c r="G33" s="706"/>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X44"/>
  <sheetViews>
    <sheetView zoomScale="115" zoomScaleNormal="115" workbookViewId="0">
      <selection activeCell="E23" sqref="E23"/>
    </sheetView>
  </sheetViews>
  <sheetFormatPr defaultColWidth="9.140625" defaultRowHeight="12.75" x14ac:dyDescent="0.2"/>
  <cols>
    <col min="1" max="1" width="2.7109375" style="13" customWidth="1"/>
    <col min="2" max="2" width="4.140625" style="13" customWidth="1"/>
    <col min="3" max="3" width="3.7109375" style="13" customWidth="1"/>
    <col min="4" max="4" width="4" style="13" customWidth="1"/>
    <col min="5" max="5" width="15.42578125" style="13" customWidth="1"/>
    <col min="6" max="6" width="14.7109375" style="13" customWidth="1"/>
    <col min="7" max="10" width="16.7109375" style="13" customWidth="1"/>
    <col min="11" max="11" width="17.85546875" style="13" customWidth="1"/>
    <col min="12" max="12" width="2.28515625" style="13" customWidth="1"/>
    <col min="13" max="13" width="2.42578125" style="13" customWidth="1"/>
    <col min="14" max="14" width="9.140625" style="13"/>
    <col min="15" max="15" width="21.42578125" style="13" customWidth="1"/>
    <col min="16" max="16384" width="9.140625" style="13"/>
  </cols>
  <sheetData>
    <row r="1" spans="2:24" ht="15" customHeight="1" x14ac:dyDescent="0.25">
      <c r="B1" s="485" t="s">
        <v>188</v>
      </c>
      <c r="C1" s="485"/>
      <c r="D1" s="485"/>
      <c r="E1" s="485"/>
      <c r="F1" s="485"/>
      <c r="G1" s="485"/>
      <c r="H1" s="485"/>
    </row>
    <row r="2" spans="2:24" ht="13.5" customHeight="1" x14ac:dyDescent="0.2">
      <c r="B2" s="63"/>
      <c r="C2" s="488" t="s">
        <v>191</v>
      </c>
      <c r="D2" s="488"/>
      <c r="E2" s="488"/>
      <c r="F2" s="488"/>
      <c r="G2" s="488"/>
      <c r="H2" s="488"/>
      <c r="I2" s="488"/>
      <c r="J2" s="488"/>
      <c r="K2" s="488"/>
    </row>
    <row r="3" spans="2:24" ht="6.75" customHeight="1" x14ac:dyDescent="0.2">
      <c r="B3" s="63"/>
      <c r="C3" s="63"/>
      <c r="D3" s="63"/>
      <c r="E3" s="63"/>
      <c r="F3" s="63"/>
      <c r="G3" s="63"/>
      <c r="H3" s="63"/>
      <c r="I3" s="63"/>
      <c r="J3" s="63"/>
      <c r="K3" s="63"/>
    </row>
    <row r="4" spans="2:24" ht="45.75" customHeight="1" x14ac:dyDescent="0.2">
      <c r="B4" s="85" t="s">
        <v>95</v>
      </c>
      <c r="C4" s="86"/>
      <c r="D4" s="86"/>
      <c r="E4" s="489" t="s">
        <v>155</v>
      </c>
      <c r="F4" s="489"/>
      <c r="G4" s="489"/>
      <c r="H4" s="489"/>
      <c r="I4" s="489"/>
      <c r="J4" s="489"/>
      <c r="K4" s="490"/>
      <c r="L4" s="14"/>
    </row>
    <row r="5" spans="2:24" ht="15" customHeight="1" x14ac:dyDescent="0.2">
      <c r="B5" s="87"/>
      <c r="C5" s="88"/>
      <c r="D5" s="88"/>
      <c r="E5" s="486" t="s">
        <v>103</v>
      </c>
      <c r="F5" s="486"/>
      <c r="G5" s="486"/>
      <c r="H5" s="486"/>
      <c r="I5" s="486"/>
      <c r="J5" s="486"/>
      <c r="K5" s="487"/>
      <c r="L5" s="14"/>
      <c r="N5" s="14"/>
      <c r="O5" s="14"/>
      <c r="P5" s="14"/>
      <c r="Q5" s="14"/>
      <c r="R5" s="14"/>
      <c r="S5" s="14"/>
      <c r="T5" s="14"/>
      <c r="U5" s="14"/>
      <c r="V5" s="14"/>
      <c r="W5" s="14"/>
      <c r="X5" s="14"/>
    </row>
    <row r="6" spans="2:24" ht="6.75" customHeight="1" x14ac:dyDescent="0.2">
      <c r="B6" s="89"/>
      <c r="C6" s="90"/>
      <c r="D6" s="90"/>
      <c r="E6" s="90"/>
      <c r="F6" s="90"/>
      <c r="G6" s="90"/>
      <c r="H6" s="90"/>
      <c r="I6" s="90"/>
      <c r="J6" s="90"/>
      <c r="K6" s="90"/>
      <c r="L6" s="14"/>
      <c r="N6" s="14"/>
      <c r="O6" s="14"/>
      <c r="P6" s="14"/>
      <c r="Q6" s="14"/>
      <c r="R6" s="14"/>
      <c r="S6" s="14"/>
      <c r="T6" s="14"/>
      <c r="U6" s="14"/>
      <c r="V6" s="14"/>
      <c r="W6" s="14"/>
      <c r="X6" s="14"/>
    </row>
    <row r="7" spans="2:24" ht="28.5" customHeight="1" x14ac:dyDescent="0.2">
      <c r="B7" s="479" t="s">
        <v>157</v>
      </c>
      <c r="C7" s="479"/>
      <c r="D7" s="479"/>
      <c r="E7" s="479"/>
      <c r="F7" s="479"/>
      <c r="G7" s="479"/>
      <c r="H7" s="479"/>
      <c r="I7" s="479"/>
      <c r="J7" s="479"/>
      <c r="K7" s="479"/>
      <c r="L7" s="14"/>
      <c r="N7" s="14"/>
      <c r="O7" s="454"/>
      <c r="P7" s="454"/>
      <c r="Q7" s="454"/>
      <c r="R7" s="454"/>
      <c r="S7" s="454"/>
      <c r="T7" s="454"/>
      <c r="U7" s="454"/>
      <c r="V7" s="454"/>
      <c r="W7" s="454"/>
      <c r="X7" s="454"/>
    </row>
    <row r="8" spans="2:24" ht="18" customHeight="1" x14ac:dyDescent="0.2">
      <c r="B8" s="63"/>
      <c r="C8" s="91" t="s">
        <v>107</v>
      </c>
      <c r="D8" s="479" t="s">
        <v>189</v>
      </c>
      <c r="E8" s="479"/>
      <c r="F8" s="479"/>
      <c r="G8" s="479"/>
      <c r="H8" s="479"/>
      <c r="I8" s="479"/>
      <c r="J8" s="479"/>
      <c r="K8" s="479"/>
      <c r="L8" s="14"/>
      <c r="N8" s="60"/>
      <c r="O8" s="491"/>
      <c r="P8" s="491"/>
      <c r="Q8" s="491"/>
      <c r="R8" s="491"/>
      <c r="S8" s="491"/>
      <c r="T8" s="491"/>
      <c r="U8" s="491"/>
      <c r="V8" s="491"/>
      <c r="W8" s="491"/>
      <c r="X8" s="491"/>
    </row>
    <row r="9" spans="2:24" ht="17.25" customHeight="1" x14ac:dyDescent="0.2">
      <c r="B9" s="63"/>
      <c r="C9" s="91" t="s">
        <v>108</v>
      </c>
      <c r="D9" s="479" t="s">
        <v>110</v>
      </c>
      <c r="E9" s="479"/>
      <c r="F9" s="479"/>
      <c r="G9" s="479"/>
      <c r="H9" s="479"/>
      <c r="I9" s="479"/>
      <c r="J9" s="479"/>
      <c r="K9" s="479"/>
      <c r="L9" s="14"/>
      <c r="N9" s="71"/>
      <c r="O9" s="494"/>
      <c r="P9" s="494"/>
      <c r="Q9" s="494"/>
      <c r="R9" s="494"/>
      <c r="S9" s="494"/>
      <c r="T9" s="494"/>
      <c r="U9" s="494"/>
      <c r="V9" s="494"/>
      <c r="W9" s="494"/>
      <c r="X9" s="494"/>
    </row>
    <row r="10" spans="2:24" ht="14.25" customHeight="1" x14ac:dyDescent="0.2">
      <c r="B10" s="90"/>
      <c r="C10" s="91" t="s">
        <v>109</v>
      </c>
      <c r="D10" s="480" t="s">
        <v>183</v>
      </c>
      <c r="E10" s="480"/>
      <c r="F10" s="480"/>
      <c r="G10" s="480"/>
      <c r="H10" s="480"/>
      <c r="I10" s="480"/>
      <c r="J10" s="480"/>
      <c r="K10" s="480"/>
      <c r="L10" s="14"/>
      <c r="N10" s="499"/>
      <c r="O10" s="499"/>
      <c r="P10" s="499"/>
      <c r="Q10" s="499"/>
      <c r="R10" s="499"/>
      <c r="S10" s="499"/>
      <c r="T10" s="14"/>
      <c r="U10" s="14"/>
      <c r="V10" s="14"/>
      <c r="W10" s="14"/>
      <c r="X10" s="14"/>
    </row>
    <row r="11" spans="2:24" ht="8.25" customHeight="1" x14ac:dyDescent="0.2">
      <c r="B11" s="90"/>
      <c r="C11" s="92"/>
      <c r="D11" s="92"/>
      <c r="E11" s="92"/>
      <c r="F11" s="92"/>
      <c r="G11" s="92"/>
      <c r="H11" s="92"/>
      <c r="I11" s="92"/>
      <c r="J11" s="92"/>
      <c r="K11" s="90"/>
      <c r="L11" s="14"/>
      <c r="N11" s="10"/>
      <c r="O11" s="10"/>
      <c r="P11" s="10"/>
      <c r="Q11" s="10"/>
      <c r="R11" s="10"/>
      <c r="S11" s="10"/>
    </row>
    <row r="12" spans="2:24" ht="42" customHeight="1" x14ac:dyDescent="0.2">
      <c r="B12" s="93" t="s">
        <v>96</v>
      </c>
      <c r="C12" s="86"/>
      <c r="D12" s="86"/>
      <c r="E12" s="489" t="s">
        <v>112</v>
      </c>
      <c r="F12" s="489"/>
      <c r="G12" s="489"/>
      <c r="H12" s="489"/>
      <c r="I12" s="489"/>
      <c r="J12" s="489"/>
      <c r="K12" s="490"/>
      <c r="L12" s="14"/>
    </row>
    <row r="13" spans="2:24" ht="13.5" customHeight="1" x14ac:dyDescent="0.2">
      <c r="B13" s="94"/>
      <c r="C13" s="95"/>
      <c r="D13" s="90"/>
      <c r="E13" s="492" t="s">
        <v>102</v>
      </c>
      <c r="F13" s="492"/>
      <c r="G13" s="492"/>
      <c r="H13" s="492"/>
      <c r="I13" s="492"/>
      <c r="J13" s="492"/>
      <c r="K13" s="493"/>
      <c r="L13" s="14"/>
    </row>
    <row r="14" spans="2:24" ht="48.75" customHeight="1" x14ac:dyDescent="0.2">
      <c r="B14" s="96" t="s">
        <v>97</v>
      </c>
      <c r="C14" s="90"/>
      <c r="D14" s="90"/>
      <c r="E14" s="495" t="s">
        <v>158</v>
      </c>
      <c r="F14" s="495"/>
      <c r="G14" s="495"/>
      <c r="H14" s="495"/>
      <c r="I14" s="495"/>
      <c r="J14" s="495"/>
      <c r="K14" s="496"/>
      <c r="L14" s="14"/>
    </row>
    <row r="15" spans="2:24" ht="18" customHeight="1" x14ac:dyDescent="0.2">
      <c r="B15" s="97"/>
      <c r="C15" s="88"/>
      <c r="D15" s="88"/>
      <c r="E15" s="486" t="s">
        <v>106</v>
      </c>
      <c r="F15" s="497"/>
      <c r="G15" s="497"/>
      <c r="H15" s="497"/>
      <c r="I15" s="497"/>
      <c r="J15" s="497"/>
      <c r="K15" s="498"/>
      <c r="L15" s="14"/>
      <c r="O15" s="499"/>
      <c r="P15" s="499"/>
      <c r="Q15" s="499"/>
      <c r="R15" s="499"/>
      <c r="S15" s="499"/>
      <c r="T15" s="499"/>
    </row>
    <row r="16" spans="2:24" ht="5.25" customHeight="1" x14ac:dyDescent="0.2">
      <c r="B16" s="63"/>
      <c r="C16" s="90"/>
      <c r="D16" s="90"/>
      <c r="E16" s="90"/>
      <c r="F16" s="90"/>
      <c r="G16" s="90"/>
      <c r="H16" s="90"/>
      <c r="I16" s="90"/>
      <c r="J16" s="90"/>
      <c r="K16" s="90"/>
      <c r="L16" s="14"/>
    </row>
    <row r="17" spans="2:12" ht="37.5" customHeight="1" x14ac:dyDescent="0.2">
      <c r="B17" s="93" t="s">
        <v>98</v>
      </c>
      <c r="C17" s="86"/>
      <c r="D17" s="86"/>
      <c r="E17" s="489" t="s">
        <v>190</v>
      </c>
      <c r="F17" s="489"/>
      <c r="G17" s="489"/>
      <c r="H17" s="489"/>
      <c r="I17" s="489"/>
      <c r="J17" s="489"/>
      <c r="K17" s="490"/>
      <c r="L17" s="14"/>
    </row>
    <row r="18" spans="2:12" ht="27" customHeight="1" x14ac:dyDescent="0.2">
      <c r="B18" s="97"/>
      <c r="C18" s="88"/>
      <c r="D18" s="88"/>
      <c r="E18" s="486" t="s">
        <v>111</v>
      </c>
      <c r="F18" s="486"/>
      <c r="G18" s="486"/>
      <c r="H18" s="486"/>
      <c r="I18" s="486"/>
      <c r="J18" s="486"/>
      <c r="K18" s="487"/>
    </row>
    <row r="19" spans="2:12" ht="6" customHeight="1" x14ac:dyDescent="0.2">
      <c r="B19" s="63"/>
      <c r="C19" s="63"/>
      <c r="D19" s="63"/>
      <c r="E19" s="63"/>
      <c r="F19" s="63"/>
      <c r="G19" s="63"/>
      <c r="H19" s="63"/>
      <c r="I19" s="63"/>
      <c r="J19" s="63"/>
      <c r="K19" s="63"/>
    </row>
    <row r="20" spans="2:12" x14ac:dyDescent="0.2">
      <c r="B20" s="461" t="s">
        <v>100</v>
      </c>
      <c r="C20" s="464"/>
      <c r="D20" s="86"/>
      <c r="E20" s="98" t="s">
        <v>105</v>
      </c>
      <c r="F20" s="86"/>
      <c r="G20" s="86"/>
      <c r="H20" s="86"/>
      <c r="I20" s="86"/>
      <c r="J20" s="86"/>
      <c r="K20" s="99"/>
    </row>
    <row r="21" spans="2:12" ht="15" customHeight="1" x14ac:dyDescent="0.2">
      <c r="B21" s="462"/>
      <c r="C21" s="465"/>
      <c r="D21" s="90"/>
      <c r="E21" s="100"/>
      <c r="F21" s="457" t="s">
        <v>99</v>
      </c>
      <c r="G21" s="457"/>
      <c r="H21" s="457"/>
      <c r="I21" s="457"/>
      <c r="J21" s="457"/>
      <c r="K21" s="458"/>
    </row>
    <row r="22" spans="2:12" ht="14.25" customHeight="1" x14ac:dyDescent="0.2">
      <c r="B22" s="462"/>
      <c r="C22" s="465"/>
      <c r="D22" s="90"/>
      <c r="E22" s="100"/>
      <c r="F22" s="455" t="s">
        <v>159</v>
      </c>
      <c r="G22" s="455"/>
      <c r="H22" s="455"/>
      <c r="I22" s="455"/>
      <c r="J22" s="455"/>
      <c r="K22" s="456"/>
    </row>
    <row r="23" spans="2:12" ht="12.75" customHeight="1" x14ac:dyDescent="0.2">
      <c r="B23" s="463"/>
      <c r="C23" s="466"/>
      <c r="D23" s="88"/>
      <c r="E23" s="344" t="s">
        <v>101</v>
      </c>
      <c r="F23" s="101"/>
      <c r="G23" s="101"/>
      <c r="H23" s="88"/>
      <c r="I23" s="88"/>
      <c r="J23" s="88"/>
      <c r="K23" s="102"/>
    </row>
    <row r="24" spans="2:12" ht="12.75" customHeight="1" x14ac:dyDescent="0.2">
      <c r="B24" s="100"/>
      <c r="C24" s="124"/>
      <c r="D24" s="90"/>
      <c r="E24" s="123"/>
      <c r="F24" s="95"/>
      <c r="G24" s="95"/>
      <c r="H24" s="90"/>
      <c r="I24" s="90"/>
      <c r="J24" s="90"/>
      <c r="K24" s="90"/>
    </row>
    <row r="25" spans="2:12" ht="27" customHeight="1" x14ac:dyDescent="0.2">
      <c r="B25" s="131" t="s">
        <v>192</v>
      </c>
      <c r="C25" s="132"/>
      <c r="D25" s="133"/>
      <c r="E25" s="467" t="s">
        <v>194</v>
      </c>
      <c r="F25" s="467"/>
      <c r="G25" s="467"/>
      <c r="H25" s="467"/>
      <c r="I25" s="467"/>
      <c r="J25" s="467"/>
      <c r="K25" s="468"/>
    </row>
    <row r="26" spans="2:12" ht="33" customHeight="1" thickBot="1" x14ac:dyDescent="0.25">
      <c r="B26" s="63"/>
      <c r="C26" s="63"/>
      <c r="D26" s="63"/>
      <c r="E26" s="63"/>
      <c r="F26" s="63"/>
      <c r="G26" s="63"/>
      <c r="H26" s="63"/>
      <c r="I26" s="63"/>
      <c r="J26" s="63"/>
      <c r="K26" s="63"/>
    </row>
    <row r="27" spans="2:12" ht="15.75" customHeight="1" thickTop="1" x14ac:dyDescent="0.2">
      <c r="B27" s="459" t="s">
        <v>104</v>
      </c>
      <c r="C27" s="459"/>
      <c r="D27" s="459"/>
      <c r="E27" s="459"/>
      <c r="F27" s="460"/>
      <c r="G27" s="469" t="s">
        <v>301</v>
      </c>
      <c r="H27" s="470"/>
      <c r="I27" s="473" t="s">
        <v>299</v>
      </c>
      <c r="J27" s="473"/>
      <c r="K27" s="474"/>
    </row>
    <row r="28" spans="2:12" x14ac:dyDescent="0.2">
      <c r="B28" s="459"/>
      <c r="C28" s="459"/>
      <c r="D28" s="459"/>
      <c r="E28" s="459"/>
      <c r="F28" s="460"/>
      <c r="G28" s="471" t="s">
        <v>296</v>
      </c>
      <c r="H28" s="472"/>
      <c r="I28" s="475" t="s">
        <v>299</v>
      </c>
      <c r="J28" s="475"/>
      <c r="K28" s="476"/>
    </row>
    <row r="29" spans="2:12" ht="12.75" customHeight="1" x14ac:dyDescent="0.2">
      <c r="B29" s="459"/>
      <c r="C29" s="459"/>
      <c r="D29" s="459"/>
      <c r="E29" s="459"/>
      <c r="F29" s="460"/>
      <c r="G29" s="471" t="s">
        <v>298</v>
      </c>
      <c r="H29" s="472"/>
      <c r="I29" s="477" t="s">
        <v>300</v>
      </c>
      <c r="J29" s="477"/>
      <c r="K29" s="478"/>
    </row>
    <row r="30" spans="2:12" ht="17.25" customHeight="1" thickBot="1" x14ac:dyDescent="0.25">
      <c r="B30" s="459"/>
      <c r="C30" s="459"/>
      <c r="D30" s="459"/>
      <c r="E30" s="459"/>
      <c r="F30" s="460"/>
      <c r="G30" s="481" t="s">
        <v>297</v>
      </c>
      <c r="H30" s="482"/>
      <c r="I30" s="483" t="s">
        <v>299</v>
      </c>
      <c r="J30" s="483"/>
      <c r="K30" s="484"/>
    </row>
    <row r="31" spans="2:12" ht="13.5" thickTop="1" x14ac:dyDescent="0.2">
      <c r="B31" s="63"/>
      <c r="C31" s="63"/>
      <c r="D31" s="63"/>
      <c r="E31" s="63"/>
      <c r="F31" s="63"/>
      <c r="G31" s="63"/>
      <c r="H31" s="63"/>
      <c r="I31" s="63"/>
      <c r="J31" s="63"/>
      <c r="K31" s="63"/>
    </row>
    <row r="32" spans="2:12" x14ac:dyDescent="0.2">
      <c r="B32" s="63"/>
      <c r="C32" s="63"/>
      <c r="D32" s="63"/>
      <c r="E32" s="63"/>
      <c r="F32" s="63"/>
      <c r="G32" s="63"/>
      <c r="H32" s="63"/>
      <c r="I32" s="63"/>
      <c r="J32" s="63"/>
      <c r="K32" s="63"/>
    </row>
    <row r="33" spans="15:19" x14ac:dyDescent="0.2">
      <c r="O33" s="14"/>
      <c r="P33" s="14"/>
      <c r="Q33" s="14"/>
      <c r="R33" s="14"/>
      <c r="S33" s="14"/>
    </row>
    <row r="34" spans="15:19" x14ac:dyDescent="0.2">
      <c r="O34" s="14"/>
      <c r="P34" s="14"/>
      <c r="Q34" s="14"/>
      <c r="R34" s="14"/>
      <c r="S34" s="14"/>
    </row>
    <row r="35" spans="15:19" x14ac:dyDescent="0.2">
      <c r="O35" s="14"/>
      <c r="P35" s="14"/>
      <c r="Q35" s="14"/>
      <c r="R35" s="14"/>
      <c r="S35" s="14"/>
    </row>
    <row r="36" spans="15:19" ht="13.5" customHeight="1" x14ac:dyDescent="0.2">
      <c r="O36" s="14"/>
      <c r="P36" s="14"/>
      <c r="Q36" s="14"/>
      <c r="R36" s="14"/>
      <c r="S36" s="14"/>
    </row>
    <row r="37" spans="15:19" ht="16.5" customHeight="1" x14ac:dyDescent="0.2">
      <c r="O37" s="14"/>
      <c r="P37" s="14"/>
      <c r="Q37" s="14"/>
      <c r="R37" s="14"/>
      <c r="S37" s="14"/>
    </row>
    <row r="38" spans="15:19" x14ac:dyDescent="0.2">
      <c r="O38" s="454"/>
      <c r="P38" s="454"/>
      <c r="Q38" s="454"/>
      <c r="R38" s="454"/>
      <c r="S38" s="454"/>
    </row>
    <row r="39" spans="15:19" x14ac:dyDescent="0.2">
      <c r="O39" s="454"/>
      <c r="P39" s="454"/>
      <c r="Q39" s="454"/>
      <c r="R39" s="454"/>
      <c r="S39" s="454"/>
    </row>
    <row r="40" spans="15:19" x14ac:dyDescent="0.2">
      <c r="O40" s="454"/>
      <c r="P40" s="454"/>
      <c r="Q40" s="454"/>
      <c r="R40" s="454"/>
      <c r="S40" s="454"/>
    </row>
    <row r="41" spans="15:19" x14ac:dyDescent="0.2">
      <c r="O41" s="14"/>
      <c r="P41" s="14"/>
      <c r="Q41" s="14"/>
      <c r="R41" s="14"/>
      <c r="S41" s="14"/>
    </row>
    <row r="42" spans="15:19" x14ac:dyDescent="0.2">
      <c r="O42" s="14"/>
      <c r="P42" s="14"/>
      <c r="Q42" s="14"/>
      <c r="R42" s="14"/>
      <c r="S42" s="14"/>
    </row>
    <row r="43" spans="15:19" x14ac:dyDescent="0.2">
      <c r="O43" s="14"/>
      <c r="P43" s="14"/>
      <c r="Q43" s="14"/>
      <c r="R43" s="14"/>
      <c r="S43" s="14"/>
    </row>
    <row r="44" spans="15:19" x14ac:dyDescent="0.2">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 ref="D8:K8"/>
    <mergeCell ref="D9:K9"/>
    <mergeCell ref="D10:K10"/>
    <mergeCell ref="O38:S38"/>
    <mergeCell ref="O39:S39"/>
    <mergeCell ref="G30:H30"/>
    <mergeCell ref="I30:K30"/>
    <mergeCell ref="O40:S40"/>
    <mergeCell ref="F22:K22"/>
    <mergeCell ref="F21:K21"/>
    <mergeCell ref="B27:F30"/>
    <mergeCell ref="B20:B23"/>
    <mergeCell ref="C20:C23"/>
    <mergeCell ref="E25:K25"/>
    <mergeCell ref="G27:H27"/>
    <mergeCell ref="G28:H28"/>
    <mergeCell ref="G29:H29"/>
    <mergeCell ref="I27:K27"/>
    <mergeCell ref="I28:K28"/>
    <mergeCell ref="I29:K29"/>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19050</xdr:colOff>
                    <xdr:row>3</xdr:row>
                    <xdr:rowOff>219075</xdr:rowOff>
                  </from>
                  <to>
                    <xdr:col>3</xdr:col>
                    <xdr:colOff>0</xdr:colOff>
                    <xdr:row>3</xdr:row>
                    <xdr:rowOff>409575</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19050</xdr:colOff>
                    <xdr:row>11</xdr:row>
                    <xdr:rowOff>219075</xdr:rowOff>
                  </from>
                  <to>
                    <xdr:col>3</xdr:col>
                    <xdr:colOff>0</xdr:colOff>
                    <xdr:row>11</xdr:row>
                    <xdr:rowOff>409575</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9525</xdr:colOff>
                    <xdr:row>13</xdr:row>
                    <xdr:rowOff>200025</xdr:rowOff>
                  </from>
                  <to>
                    <xdr:col>2</xdr:col>
                    <xdr:colOff>238125</xdr:colOff>
                    <xdr:row>13</xdr:row>
                    <xdr:rowOff>390525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19050</xdr:colOff>
                    <xdr:row>16</xdr:row>
                    <xdr:rowOff>171450</xdr:rowOff>
                  </from>
                  <to>
                    <xdr:col>2</xdr:col>
                    <xdr:colOff>247650</xdr:colOff>
                    <xdr:row>16</xdr:row>
                    <xdr:rowOff>361950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19050</xdr:colOff>
                    <xdr:row>20</xdr:row>
                    <xdr:rowOff>114300</xdr:rowOff>
                  </from>
                  <to>
                    <xdr:col>2</xdr:col>
                    <xdr:colOff>238125</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9525</xdr:rowOff>
                  </from>
                  <to>
                    <xdr:col>4</xdr:col>
                    <xdr:colOff>1019175</xdr:colOff>
                    <xdr:row>21</xdr:row>
                    <xdr:rowOff>9525</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180975</xdr:rowOff>
                  </from>
                  <to>
                    <xdr:col>4</xdr:col>
                    <xdr:colOff>1019175</xdr:colOff>
                    <xdr:row>21</xdr:row>
                    <xdr:rowOff>180975</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G39"/>
  <sheetViews>
    <sheetView workbookViewId="0">
      <selection activeCell="J25" sqref="J25"/>
    </sheetView>
  </sheetViews>
  <sheetFormatPr defaultColWidth="9.140625" defaultRowHeight="15" x14ac:dyDescent="0.25"/>
  <cols>
    <col min="1" max="1" width="22.7109375" style="6" customWidth="1"/>
    <col min="2" max="2" width="27.5703125" style="6" customWidth="1"/>
    <col min="3" max="6" width="15.140625" style="6" customWidth="1"/>
    <col min="7" max="7" width="17" style="6" customWidth="1"/>
    <col min="8" max="8" width="2.5703125" style="6" customWidth="1"/>
    <col min="9" max="16384" width="9.140625" style="6"/>
  </cols>
  <sheetData>
    <row r="1" spans="1:7" ht="20.25" customHeight="1" x14ac:dyDescent="0.25">
      <c r="A1" s="636" t="s">
        <v>169</v>
      </c>
      <c r="B1" s="636"/>
      <c r="C1" s="636"/>
      <c r="D1" s="636"/>
      <c r="E1" s="636"/>
      <c r="F1" s="636"/>
      <c r="G1" s="636"/>
    </row>
    <row r="2" spans="1:7" ht="42" customHeight="1" x14ac:dyDescent="0.25">
      <c r="A2" s="494" t="s">
        <v>172</v>
      </c>
      <c r="B2" s="494"/>
      <c r="C2" s="494"/>
      <c r="D2" s="494"/>
      <c r="E2" s="494"/>
      <c r="F2" s="494"/>
      <c r="G2" s="494"/>
    </row>
    <row r="3" spans="1:7" x14ac:dyDescent="0.25">
      <c r="A3" s="14"/>
      <c r="B3" s="14"/>
      <c r="C3" s="14"/>
      <c r="D3" s="14"/>
      <c r="E3" s="14"/>
      <c r="F3" s="14"/>
      <c r="G3" s="14"/>
    </row>
    <row r="4" spans="1:7" ht="15" customHeight="1" x14ac:dyDescent="0.25">
      <c r="A4" s="708" t="s">
        <v>64</v>
      </c>
      <c r="B4" s="708"/>
      <c r="C4" s="708" t="s">
        <v>33</v>
      </c>
      <c r="D4" s="708"/>
      <c r="E4" s="708"/>
      <c r="F4" s="708"/>
      <c r="G4" s="719" t="s">
        <v>39</v>
      </c>
    </row>
    <row r="5" spans="1:7" x14ac:dyDescent="0.25">
      <c r="A5" s="708"/>
      <c r="B5" s="708"/>
      <c r="C5" s="113" t="s">
        <v>49</v>
      </c>
      <c r="D5" s="113" t="s">
        <v>48</v>
      </c>
      <c r="E5" s="113" t="s">
        <v>39</v>
      </c>
      <c r="F5" s="113" t="s">
        <v>38</v>
      </c>
      <c r="G5" s="720"/>
    </row>
    <row r="6" spans="1:7" x14ac:dyDescent="0.25">
      <c r="A6" s="65"/>
      <c r="B6" s="14"/>
      <c r="C6" s="14"/>
      <c r="D6" s="14"/>
      <c r="E6" s="14"/>
      <c r="F6" s="14"/>
      <c r="G6" s="43">
        <v>0</v>
      </c>
    </row>
    <row r="7" spans="1:7" x14ac:dyDescent="0.25">
      <c r="A7" s="42"/>
      <c r="B7" s="42"/>
      <c r="C7" s="44"/>
      <c r="D7" s="44"/>
      <c r="E7" s="46"/>
      <c r="F7" s="44"/>
      <c r="G7" s="43">
        <v>0</v>
      </c>
    </row>
    <row r="8" spans="1:7" x14ac:dyDescent="0.25">
      <c r="A8" s="42"/>
      <c r="B8" s="42"/>
      <c r="C8" s="44"/>
      <c r="D8" s="44"/>
      <c r="E8" s="46"/>
      <c r="F8" s="44"/>
      <c r="G8" s="43">
        <v>0</v>
      </c>
    </row>
    <row r="9" spans="1:7" ht="16.5" x14ac:dyDescent="0.35">
      <c r="A9" s="42"/>
      <c r="B9" s="14"/>
      <c r="C9" s="14"/>
      <c r="D9" s="14"/>
      <c r="E9" s="68"/>
      <c r="F9" s="68"/>
      <c r="G9" s="51">
        <v>0</v>
      </c>
    </row>
    <row r="10" spans="1:7" x14ac:dyDescent="0.25">
      <c r="A10" s="14"/>
      <c r="B10" s="14"/>
      <c r="C10" s="14"/>
      <c r="D10" s="14"/>
      <c r="E10" s="66"/>
      <c r="F10" s="22" t="s">
        <v>44</v>
      </c>
      <c r="G10" s="49">
        <f>SUM(G9:G9)</f>
        <v>0</v>
      </c>
    </row>
    <row r="11" spans="1:7" x14ac:dyDescent="0.25">
      <c r="A11" s="14"/>
      <c r="B11" s="14"/>
      <c r="C11" s="14"/>
      <c r="D11" s="14"/>
      <c r="E11" s="66"/>
      <c r="F11" s="14"/>
      <c r="G11" s="23"/>
    </row>
    <row r="12" spans="1:7" ht="17.25" x14ac:dyDescent="0.4">
      <c r="A12" s="14"/>
      <c r="B12" s="14"/>
      <c r="C12" s="14"/>
      <c r="D12" s="14"/>
      <c r="E12" s="66"/>
      <c r="F12" s="14"/>
      <c r="G12" s="70">
        <f>G11</f>
        <v>0</v>
      </c>
    </row>
    <row r="13" spans="1:7" x14ac:dyDescent="0.25">
      <c r="A13" s="14"/>
      <c r="B13" s="14"/>
      <c r="C13" s="14"/>
      <c r="D13" s="14"/>
      <c r="E13" s="715" t="s">
        <v>41</v>
      </c>
      <c r="F13" s="715"/>
      <c r="G13" s="47">
        <f>G12</f>
        <v>0</v>
      </c>
    </row>
    <row r="14" spans="1:7" x14ac:dyDescent="0.25">
      <c r="A14" s="14"/>
      <c r="B14" s="14"/>
      <c r="C14" s="14"/>
      <c r="D14" s="14"/>
      <c r="E14" s="66"/>
      <c r="F14" s="14"/>
      <c r="G14" s="23"/>
    </row>
    <row r="15" spans="1:7" x14ac:dyDescent="0.25">
      <c r="A15" s="14"/>
      <c r="B15" s="14"/>
      <c r="C15" s="14"/>
      <c r="D15" s="14"/>
      <c r="E15" s="66"/>
      <c r="F15" s="14"/>
      <c r="G15" s="23"/>
    </row>
    <row r="16" spans="1:7" ht="13.5" customHeight="1" x14ac:dyDescent="0.25">
      <c r="A16" s="14"/>
      <c r="B16" s="14"/>
      <c r="C16" s="14"/>
      <c r="D16" s="14"/>
      <c r="E16" s="66"/>
      <c r="F16" s="14"/>
      <c r="G16" s="23"/>
    </row>
    <row r="17" spans="1:7" hidden="1" x14ac:dyDescent="0.25">
      <c r="A17" s="14"/>
      <c r="B17" s="14"/>
      <c r="C17" s="14"/>
      <c r="D17" s="14"/>
      <c r="E17" s="66"/>
      <c r="F17" s="14"/>
      <c r="G17" s="23"/>
    </row>
    <row r="18" spans="1:7" hidden="1" x14ac:dyDescent="0.25">
      <c r="A18" s="14"/>
      <c r="B18" s="14"/>
      <c r="C18" s="14"/>
      <c r="D18" s="14"/>
      <c r="E18" s="66"/>
      <c r="F18" s="14"/>
      <c r="G18" s="23"/>
    </row>
    <row r="19" spans="1:7" hidden="1" x14ac:dyDescent="0.25">
      <c r="A19" s="14"/>
      <c r="B19" s="14"/>
      <c r="C19" s="14"/>
      <c r="D19" s="14"/>
      <c r="E19" s="66"/>
      <c r="F19" s="14"/>
      <c r="G19" s="23"/>
    </row>
    <row r="20" spans="1:7" hidden="1" x14ac:dyDescent="0.25">
      <c r="A20" s="14"/>
      <c r="B20" s="14"/>
      <c r="C20" s="14"/>
      <c r="D20" s="14"/>
      <c r="E20" s="66"/>
      <c r="F20" s="14"/>
      <c r="G20" s="23"/>
    </row>
    <row r="21" spans="1:7" hidden="1" x14ac:dyDescent="0.25">
      <c r="A21" s="14"/>
      <c r="B21" s="14"/>
      <c r="C21" s="14"/>
      <c r="D21" s="14"/>
      <c r="E21" s="14"/>
      <c r="F21" s="14"/>
      <c r="G21" s="14"/>
    </row>
    <row r="22" spans="1:7" x14ac:dyDescent="0.25">
      <c r="A22" s="14"/>
      <c r="B22" s="14"/>
      <c r="C22" s="14"/>
      <c r="D22" s="14"/>
      <c r="E22" s="14"/>
      <c r="F22" s="14"/>
      <c r="G22" s="14"/>
    </row>
    <row r="23" spans="1:7" x14ac:dyDescent="0.25">
      <c r="A23" s="14"/>
      <c r="B23" s="14"/>
      <c r="C23" s="14"/>
      <c r="D23" s="14"/>
      <c r="E23" s="14"/>
      <c r="F23" s="14"/>
      <c r="G23" s="14"/>
    </row>
    <row r="24" spans="1:7" x14ac:dyDescent="0.25">
      <c r="A24" s="14"/>
      <c r="B24" s="14"/>
      <c r="C24" s="14"/>
      <c r="D24" s="14"/>
      <c r="E24" s="14"/>
      <c r="F24" s="14"/>
      <c r="G24" s="14"/>
    </row>
    <row r="25" spans="1:7" x14ac:dyDescent="0.25">
      <c r="A25" s="37" t="s">
        <v>78</v>
      </c>
      <c r="B25" s="52"/>
      <c r="C25" s="52"/>
      <c r="D25" s="52"/>
      <c r="E25" s="52"/>
      <c r="F25" s="52"/>
      <c r="G25" s="53"/>
    </row>
    <row r="26" spans="1:7" x14ac:dyDescent="0.25">
      <c r="A26" s="48"/>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G6</f>
        <v>0</v>
      </c>
    </row>
    <row r="33" spans="1:7" x14ac:dyDescent="0.25">
      <c r="A33" s="37" t="s">
        <v>79</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6" t="s">
        <v>80</v>
      </c>
      <c r="E37" s="706"/>
      <c r="F37" s="706"/>
      <c r="G37" s="47">
        <f>G30+G35</f>
        <v>0</v>
      </c>
    </row>
    <row r="39" spans="1:7" x14ac:dyDescent="0.25">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39"/>
  <sheetViews>
    <sheetView tabSelected="1" zoomScaleNormal="100" workbookViewId="0">
      <selection activeCell="B12" sqref="B12:J12"/>
    </sheetView>
  </sheetViews>
  <sheetFormatPr defaultRowHeight="15" x14ac:dyDescent="0.25"/>
  <cols>
    <col min="1" max="1" width="2.85546875" customWidth="1"/>
    <col min="2" max="4" width="18.42578125" customWidth="1"/>
    <col min="5" max="5" width="15.5703125" customWidth="1"/>
    <col min="6" max="9" width="18.7109375" customWidth="1"/>
    <col min="10" max="10" width="19.7109375" customWidth="1"/>
    <col min="11" max="11" width="3" customWidth="1"/>
  </cols>
  <sheetData>
    <row r="1" spans="1:11" s="382" customFormat="1" x14ac:dyDescent="0.25">
      <c r="B1" s="382" t="str">
        <f>'Section C2 - Fringe Benefits'!B1</f>
        <v xml:space="preserve">Implementing Agency Name: </v>
      </c>
      <c r="I1" s="382" t="str">
        <f>'Section C6 - Contractual'!I1</f>
        <v xml:space="preserve">Grant #: </v>
      </c>
    </row>
    <row r="2" spans="1:11" ht="21.75" customHeight="1" x14ac:dyDescent="0.25">
      <c r="B2" s="636" t="s">
        <v>169</v>
      </c>
      <c r="C2" s="636"/>
      <c r="D2" s="636"/>
      <c r="E2" s="636"/>
      <c r="F2" s="636"/>
      <c r="G2" s="636"/>
      <c r="H2" s="636"/>
      <c r="I2" s="636"/>
      <c r="J2" s="636"/>
    </row>
    <row r="3" spans="1:11" ht="69.75" customHeight="1" x14ac:dyDescent="0.25">
      <c r="B3" s="701" t="s">
        <v>283</v>
      </c>
      <c r="C3" s="701"/>
      <c r="D3" s="701"/>
      <c r="E3" s="701"/>
      <c r="F3" s="701"/>
      <c r="G3" s="701"/>
      <c r="H3" s="701"/>
      <c r="I3" s="701"/>
      <c r="J3" s="701"/>
    </row>
    <row r="4" spans="1:11" ht="15" customHeight="1" x14ac:dyDescent="0.25">
      <c r="B4" s="643" t="s">
        <v>64</v>
      </c>
      <c r="C4" s="658"/>
      <c r="D4" s="658"/>
      <c r="E4" s="658"/>
      <c r="F4" s="658" t="s">
        <v>33</v>
      </c>
      <c r="G4" s="645"/>
      <c r="H4" s="643" t="s">
        <v>206</v>
      </c>
      <c r="I4" s="645" t="s">
        <v>207</v>
      </c>
      <c r="J4" s="647" t="s">
        <v>195</v>
      </c>
    </row>
    <row r="5" spans="1:11" ht="15" customHeight="1" x14ac:dyDescent="0.25">
      <c r="B5" s="672"/>
      <c r="C5" s="662"/>
      <c r="D5" s="662"/>
      <c r="E5" s="662"/>
      <c r="F5" s="152" t="s">
        <v>81</v>
      </c>
      <c r="G5" s="154" t="s">
        <v>82</v>
      </c>
      <c r="H5" s="672"/>
      <c r="I5" s="674"/>
      <c r="J5" s="677"/>
    </row>
    <row r="6" spans="1:11" ht="33.75" customHeight="1" x14ac:dyDescent="0.25">
      <c r="B6" s="722"/>
      <c r="C6" s="723"/>
      <c r="D6" s="723"/>
      <c r="E6" s="723"/>
      <c r="F6" s="268"/>
      <c r="G6" s="269"/>
      <c r="H6" s="270"/>
      <c r="I6" s="271"/>
      <c r="J6" s="272">
        <f>ROUND(F6*G6,0)</f>
        <v>0</v>
      </c>
    </row>
    <row r="7" spans="1:11" x14ac:dyDescent="0.25">
      <c r="B7" s="6"/>
      <c r="C7" s="6"/>
      <c r="D7" s="6"/>
      <c r="E7" s="6"/>
      <c r="F7" s="711"/>
      <c r="G7" s="711"/>
      <c r="H7" s="141"/>
      <c r="I7" s="141"/>
      <c r="J7" s="47"/>
    </row>
    <row r="8" spans="1:11" s="321" customFormat="1" x14ac:dyDescent="0.25">
      <c r="B8" s="6" t="s">
        <v>290</v>
      </c>
      <c r="C8" s="6"/>
      <c r="D8" s="6"/>
      <c r="E8" s="6"/>
      <c r="F8" s="322"/>
      <c r="G8" s="322"/>
      <c r="H8" s="322"/>
      <c r="I8" s="322"/>
      <c r="J8" s="47"/>
    </row>
    <row r="9" spans="1:11" s="279" customFormat="1" x14ac:dyDescent="0.25">
      <c r="B9" s="6"/>
      <c r="C9" s="6"/>
      <c r="D9" s="6"/>
      <c r="E9" s="6"/>
      <c r="F9" s="280"/>
      <c r="G9" s="280"/>
      <c r="H9" s="280"/>
      <c r="I9" s="280"/>
      <c r="J9" s="47"/>
    </row>
    <row r="10" spans="1:11" s="279" customFormat="1" x14ac:dyDescent="0.25">
      <c r="B10" s="6"/>
      <c r="C10" s="6"/>
      <c r="D10" s="6"/>
      <c r="E10" s="6"/>
      <c r="F10" s="280"/>
      <c r="G10" s="280"/>
      <c r="H10" s="280"/>
      <c r="I10" s="280"/>
      <c r="J10" s="47"/>
    </row>
    <row r="11" spans="1:11" s="279" customFormat="1" x14ac:dyDescent="0.25">
      <c r="B11" s="6"/>
      <c r="C11" s="6"/>
      <c r="D11" s="6"/>
      <c r="E11" s="6"/>
      <c r="F11" s="280"/>
      <c r="G11" s="280"/>
      <c r="H11" s="280"/>
      <c r="I11" s="280"/>
      <c r="J11" s="47"/>
    </row>
    <row r="12" spans="1:11" s="279" customFormat="1" ht="106.5" customHeight="1" x14ac:dyDescent="0.25">
      <c r="A12" s="278"/>
      <c r="B12" s="721" t="s">
        <v>264</v>
      </c>
      <c r="C12" s="721"/>
      <c r="D12" s="721"/>
      <c r="E12" s="721"/>
      <c r="F12" s="721"/>
      <c r="G12" s="721"/>
      <c r="H12" s="721"/>
      <c r="I12" s="721"/>
      <c r="J12" s="721"/>
    </row>
    <row r="13" spans="1:11" s="279" customFormat="1" x14ac:dyDescent="0.25">
      <c r="A13" s="7"/>
      <c r="B13" s="9"/>
      <c r="C13" s="9"/>
      <c r="D13" s="9"/>
      <c r="E13" s="9"/>
      <c r="F13" s="9"/>
      <c r="G13" s="9"/>
      <c r="H13" s="9"/>
      <c r="I13" s="9"/>
    </row>
    <row r="14" spans="1:11" s="279" customFormat="1" x14ac:dyDescent="0.25">
      <c r="C14" s="172" t="s">
        <v>11</v>
      </c>
      <c r="D14" s="174"/>
      <c r="E14" s="9"/>
      <c r="F14" s="9"/>
      <c r="G14" s="172" t="s">
        <v>11</v>
      </c>
      <c r="H14" s="9"/>
      <c r="I14" s="9"/>
      <c r="J14" s="9"/>
      <c r="K14" s="9"/>
    </row>
    <row r="15" spans="1:11" s="279" customFormat="1" x14ac:dyDescent="0.25">
      <c r="C15" s="7" t="s">
        <v>12</v>
      </c>
      <c r="D15" s="9"/>
      <c r="E15" s="9"/>
      <c r="F15" s="9"/>
      <c r="G15" s="7" t="s">
        <v>12</v>
      </c>
      <c r="H15" s="9"/>
      <c r="I15" s="9"/>
      <c r="J15" s="9"/>
      <c r="K15" s="9"/>
    </row>
    <row r="16" spans="1:11" s="279" customFormat="1" x14ac:dyDescent="0.25">
      <c r="C16" s="7"/>
      <c r="D16" s="9"/>
      <c r="E16" s="9"/>
      <c r="F16" s="9"/>
      <c r="G16" s="7"/>
      <c r="H16" s="9"/>
      <c r="I16" s="9"/>
      <c r="J16" s="9"/>
      <c r="K16" s="9"/>
    </row>
    <row r="17" spans="2:11" s="279" customFormat="1" x14ac:dyDescent="0.25">
      <c r="C17" s="172" t="s">
        <v>11</v>
      </c>
      <c r="D17" s="9"/>
      <c r="E17" s="9"/>
      <c r="F17" s="9"/>
      <c r="G17" s="172" t="s">
        <v>11</v>
      </c>
      <c r="H17" s="9"/>
      <c r="I17" s="9"/>
      <c r="J17" s="9"/>
      <c r="K17" s="9"/>
    </row>
    <row r="18" spans="2:11" s="279" customFormat="1" x14ac:dyDescent="0.25">
      <c r="C18" s="7" t="s">
        <v>13</v>
      </c>
      <c r="D18" s="9"/>
      <c r="E18" s="9"/>
      <c r="F18" s="9"/>
      <c r="G18" s="7" t="s">
        <v>13</v>
      </c>
      <c r="H18" s="9"/>
      <c r="I18" s="9"/>
      <c r="J18" s="9"/>
      <c r="K18" s="9"/>
    </row>
    <row r="19" spans="2:11" s="279" customFormat="1" x14ac:dyDescent="0.25">
      <c r="C19" s="7"/>
      <c r="D19" s="9"/>
      <c r="E19" s="9"/>
      <c r="F19" s="9"/>
      <c r="G19" s="7"/>
      <c r="H19" s="9"/>
      <c r="I19" s="9"/>
      <c r="J19" s="9"/>
      <c r="K19" s="9"/>
    </row>
    <row r="20" spans="2:11" s="279" customFormat="1" x14ac:dyDescent="0.25">
      <c r="C20" s="172" t="s">
        <v>11</v>
      </c>
      <c r="D20" s="9"/>
      <c r="E20" s="9"/>
      <c r="F20" s="9"/>
      <c r="G20" s="172" t="s">
        <v>11</v>
      </c>
      <c r="H20" s="9"/>
      <c r="I20" s="9"/>
      <c r="J20" s="9"/>
      <c r="K20" s="9"/>
    </row>
    <row r="21" spans="2:11" s="279" customFormat="1" x14ac:dyDescent="0.25">
      <c r="C21" s="7" t="s">
        <v>14</v>
      </c>
      <c r="D21" s="9"/>
      <c r="E21" s="9"/>
      <c r="F21" s="9"/>
      <c r="G21" s="7" t="s">
        <v>14</v>
      </c>
      <c r="H21" s="9"/>
      <c r="I21" s="9"/>
      <c r="J21" s="9"/>
      <c r="K21" s="9"/>
    </row>
    <row r="22" spans="2:11" s="279" customFormat="1" x14ac:dyDescent="0.25">
      <c r="C22" s="7"/>
      <c r="D22" s="9"/>
      <c r="E22" s="9"/>
      <c r="F22" s="9"/>
      <c r="G22" s="7"/>
      <c r="H22" s="9"/>
      <c r="I22" s="9"/>
      <c r="J22" s="9"/>
      <c r="K22" s="9"/>
    </row>
    <row r="23" spans="2:11" s="279" customFormat="1" x14ac:dyDescent="0.25">
      <c r="C23" s="172" t="s">
        <v>11</v>
      </c>
      <c r="D23" s="9"/>
      <c r="E23" s="9"/>
      <c r="F23" s="9"/>
      <c r="G23" s="172" t="s">
        <v>11</v>
      </c>
      <c r="H23" s="9"/>
      <c r="I23" s="9"/>
      <c r="J23" s="9"/>
      <c r="K23" s="9"/>
    </row>
    <row r="24" spans="2:11" s="279" customFormat="1" x14ac:dyDescent="0.25">
      <c r="C24" s="7" t="s">
        <v>15</v>
      </c>
      <c r="D24" s="9"/>
      <c r="E24" s="9"/>
      <c r="F24" s="9"/>
      <c r="G24" s="7" t="s">
        <v>15</v>
      </c>
      <c r="H24" s="9"/>
      <c r="I24" s="9"/>
      <c r="J24" s="9"/>
      <c r="K24" s="9"/>
    </row>
    <row r="25" spans="2:11" s="279" customFormat="1" x14ac:dyDescent="0.25">
      <c r="C25" s="7" t="s">
        <v>166</v>
      </c>
      <c r="D25" s="9"/>
      <c r="E25" s="9"/>
      <c r="F25" s="9"/>
      <c r="G25" s="7" t="s">
        <v>167</v>
      </c>
      <c r="H25" s="9"/>
      <c r="I25" s="9"/>
      <c r="J25" s="9"/>
      <c r="K25" s="9"/>
    </row>
    <row r="26" spans="2:11" s="279" customFormat="1" x14ac:dyDescent="0.25">
      <c r="C26" s="7"/>
      <c r="D26" s="9"/>
      <c r="E26" s="9"/>
      <c r="F26" s="9"/>
      <c r="G26" s="7"/>
      <c r="H26" s="9"/>
      <c r="I26" s="9"/>
      <c r="J26" s="9"/>
      <c r="K26" s="9"/>
    </row>
    <row r="27" spans="2:11" s="279" customFormat="1" x14ac:dyDescent="0.25">
      <c r="C27" s="172" t="s">
        <v>11</v>
      </c>
      <c r="G27" s="172" t="s">
        <v>11</v>
      </c>
    </row>
    <row r="28" spans="2:11" s="279" customFormat="1" x14ac:dyDescent="0.25">
      <c r="C28" s="7" t="s">
        <v>247</v>
      </c>
      <c r="G28" s="7" t="s">
        <v>247</v>
      </c>
    </row>
    <row r="29" spans="2:11" s="279" customFormat="1" x14ac:dyDescent="0.25">
      <c r="C29" s="6"/>
      <c r="D29" s="6"/>
      <c r="E29" s="6"/>
      <c r="F29" s="6"/>
      <c r="G29" s="6"/>
      <c r="H29" s="64"/>
      <c r="I29" s="64"/>
      <c r="J29" s="64"/>
      <c r="K29" s="64"/>
    </row>
    <row r="30" spans="2:11" s="279" customFormat="1" x14ac:dyDescent="0.25">
      <c r="B30" s="6"/>
      <c r="C30" s="6"/>
      <c r="D30" s="6"/>
      <c r="E30" s="6"/>
      <c r="F30" s="6"/>
      <c r="G30" s="64"/>
      <c r="H30" s="64"/>
      <c r="I30" s="64"/>
      <c r="J30" s="64"/>
    </row>
    <row r="31" spans="2:11" s="279" customFormat="1" x14ac:dyDescent="0.25">
      <c r="B31" s="6"/>
      <c r="C31" s="6"/>
      <c r="D31" s="6"/>
      <c r="E31" s="6"/>
      <c r="F31" s="6"/>
      <c r="G31" s="64"/>
      <c r="H31" s="64"/>
      <c r="I31" s="64"/>
      <c r="J31" s="64"/>
    </row>
    <row r="32" spans="2:11" s="279" customFormat="1" x14ac:dyDescent="0.25">
      <c r="B32" s="6"/>
      <c r="C32" s="6"/>
      <c r="D32" s="6"/>
      <c r="E32" s="6"/>
      <c r="F32" s="6"/>
      <c r="G32" s="64"/>
      <c r="H32" s="64"/>
      <c r="I32" s="64"/>
      <c r="J32" s="64"/>
    </row>
    <row r="33" spans="2:12" s="279" customFormat="1" x14ac:dyDescent="0.25">
      <c r="B33" s="6"/>
      <c r="C33" s="6"/>
      <c r="D33" s="6"/>
      <c r="E33" s="6"/>
      <c r="F33" s="6"/>
      <c r="G33" s="64"/>
      <c r="H33" s="64"/>
      <c r="I33" s="64"/>
      <c r="J33" s="64"/>
    </row>
    <row r="34" spans="2:12" s="279" customFormat="1" x14ac:dyDescent="0.25">
      <c r="B34" s="6"/>
      <c r="C34" s="6"/>
      <c r="D34" s="6"/>
      <c r="E34" s="6"/>
      <c r="F34" s="6"/>
      <c r="G34" s="64"/>
      <c r="H34" s="64"/>
      <c r="I34" s="64"/>
      <c r="J34" s="64"/>
    </row>
    <row r="35" spans="2:12" s="279" customFormat="1" x14ac:dyDescent="0.25">
      <c r="B35" s="6"/>
      <c r="C35" s="6"/>
      <c r="D35" s="6"/>
      <c r="E35" s="6"/>
      <c r="F35" s="6"/>
      <c r="G35" s="64"/>
      <c r="H35" s="64"/>
      <c r="I35" s="64"/>
      <c r="J35" s="64"/>
    </row>
    <row r="36" spans="2:12" x14ac:dyDescent="0.25">
      <c r="B36" s="6"/>
      <c r="C36" s="6"/>
      <c r="D36" s="6"/>
      <c r="E36" s="6"/>
      <c r="F36" s="6"/>
      <c r="G36" s="64"/>
      <c r="H36" s="64"/>
      <c r="I36" s="64"/>
      <c r="J36" s="64"/>
    </row>
    <row r="37" spans="2:12" x14ac:dyDescent="0.25">
      <c r="B37" s="6"/>
      <c r="C37" s="6"/>
      <c r="D37" s="6"/>
      <c r="E37" s="6"/>
      <c r="F37" s="6"/>
      <c r="G37" s="64"/>
      <c r="H37" s="64"/>
      <c r="I37" s="64"/>
      <c r="J37" s="64"/>
    </row>
    <row r="38" spans="2:12" x14ac:dyDescent="0.25">
      <c r="B38" s="6"/>
      <c r="C38" s="6"/>
      <c r="D38" s="6"/>
      <c r="E38" s="6"/>
      <c r="F38" s="6"/>
      <c r="G38" s="6"/>
      <c r="H38" s="6"/>
      <c r="I38" s="6"/>
      <c r="J38" s="50"/>
      <c r="K38" s="6"/>
      <c r="L38" s="6"/>
    </row>
    <row r="39" spans="2:12" x14ac:dyDescent="0.25">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2:BJ124"/>
  <sheetViews>
    <sheetView topLeftCell="A114" workbookViewId="0">
      <selection activeCell="V133" sqref="V133"/>
    </sheetView>
  </sheetViews>
  <sheetFormatPr defaultRowHeight="15" x14ac:dyDescent="0.25"/>
  <cols>
    <col min="1" max="33" width="2.5703125" style="423" customWidth="1"/>
    <col min="34" max="34" width="3.7109375" style="423" customWidth="1"/>
    <col min="35" max="38" width="2.5703125" style="423" customWidth="1"/>
    <col min="39" max="39" width="4.42578125" style="423" customWidth="1"/>
    <col min="40" max="60" width="2.5703125" style="423" customWidth="1"/>
    <col min="61" max="61" width="8.140625" style="423" customWidth="1"/>
    <col min="62" max="78" width="2.5703125" style="423" customWidth="1"/>
    <col min="79" max="16384" width="9.140625" style="423"/>
  </cols>
  <sheetData>
    <row r="2" spans="1:62" ht="15" customHeight="1" x14ac:dyDescent="0.25">
      <c r="A2" s="701" t="s">
        <v>372</v>
      </c>
      <c r="B2" s="701"/>
      <c r="C2" s="701"/>
      <c r="D2" s="701"/>
      <c r="E2" s="701"/>
      <c r="F2" s="701"/>
      <c r="G2" s="701"/>
      <c r="H2" s="701"/>
      <c r="I2" s="701"/>
      <c r="J2" s="701"/>
      <c r="K2" s="701"/>
      <c r="L2" s="701"/>
      <c r="M2" s="701"/>
      <c r="N2" s="701"/>
      <c r="O2" s="701"/>
      <c r="P2" s="701"/>
      <c r="Q2" s="701"/>
      <c r="R2" s="701"/>
      <c r="S2" s="701"/>
      <c r="T2" s="701"/>
      <c r="U2" s="701"/>
      <c r="V2" s="701"/>
      <c r="W2" s="701"/>
      <c r="X2" s="701"/>
      <c r="Y2" s="701"/>
      <c r="Z2" s="701"/>
      <c r="AA2" s="701"/>
      <c r="AB2" s="701"/>
      <c r="AC2" s="701"/>
      <c r="AD2" s="701"/>
      <c r="AE2" s="701"/>
      <c r="AF2" s="701"/>
      <c r="AG2" s="701"/>
      <c r="AH2" s="701"/>
      <c r="AI2" s="701"/>
      <c r="AJ2" s="701"/>
      <c r="AK2" s="701"/>
      <c r="AL2" s="701"/>
      <c r="AM2" s="701"/>
      <c r="AN2" s="701"/>
      <c r="AO2" s="701"/>
      <c r="AP2" s="701"/>
      <c r="AQ2" s="701"/>
      <c r="AR2" s="701"/>
      <c r="AS2" s="701"/>
      <c r="AT2" s="701"/>
      <c r="AU2" s="701"/>
      <c r="AV2" s="701"/>
      <c r="AW2" s="701"/>
      <c r="AX2" s="701"/>
      <c r="AY2" s="701"/>
      <c r="AZ2" s="701"/>
      <c r="BA2" s="701"/>
      <c r="BB2" s="701"/>
      <c r="BC2" s="701"/>
      <c r="BD2" s="701"/>
      <c r="BE2" s="701"/>
      <c r="BF2" s="701"/>
      <c r="BG2" s="701"/>
      <c r="BH2" s="701"/>
      <c r="BI2" s="701"/>
      <c r="BJ2" s="983"/>
    </row>
    <row r="3" spans="1:62" x14ac:dyDescent="0.25">
      <c r="A3" s="701"/>
      <c r="B3" s="701"/>
      <c r="C3" s="701"/>
      <c r="D3" s="701"/>
      <c r="E3" s="701"/>
      <c r="F3" s="701"/>
      <c r="G3" s="701"/>
      <c r="H3" s="701"/>
      <c r="I3" s="701"/>
      <c r="J3" s="701"/>
      <c r="K3" s="701"/>
      <c r="L3" s="701"/>
      <c r="M3" s="701"/>
      <c r="N3" s="701"/>
      <c r="O3" s="701"/>
      <c r="P3" s="701"/>
      <c r="Q3" s="701"/>
      <c r="R3" s="701"/>
      <c r="S3" s="701"/>
      <c r="T3" s="701"/>
      <c r="U3" s="701"/>
      <c r="V3" s="701"/>
      <c r="W3" s="701"/>
      <c r="X3" s="701"/>
      <c r="Y3" s="701"/>
      <c r="Z3" s="701"/>
      <c r="AA3" s="701"/>
      <c r="AB3" s="701"/>
      <c r="AC3" s="701"/>
      <c r="AD3" s="701"/>
      <c r="AE3" s="701"/>
      <c r="AF3" s="701"/>
      <c r="AG3" s="701"/>
      <c r="AH3" s="701"/>
      <c r="AI3" s="701"/>
      <c r="AJ3" s="701"/>
      <c r="AK3" s="701"/>
      <c r="AL3" s="701"/>
      <c r="AM3" s="701"/>
      <c r="AN3" s="701"/>
      <c r="AO3" s="701"/>
      <c r="AP3" s="701"/>
      <c r="AQ3" s="701"/>
      <c r="AR3" s="701"/>
      <c r="AS3" s="701"/>
      <c r="AT3" s="701"/>
      <c r="AU3" s="701"/>
      <c r="AV3" s="701"/>
      <c r="AW3" s="701"/>
      <c r="AX3" s="701"/>
      <c r="AY3" s="701"/>
      <c r="AZ3" s="701"/>
      <c r="BA3" s="701"/>
      <c r="BB3" s="701"/>
      <c r="BC3" s="701"/>
      <c r="BD3" s="701"/>
      <c r="BE3" s="701"/>
      <c r="BF3" s="701"/>
      <c r="BG3" s="701"/>
      <c r="BH3" s="701"/>
      <c r="BI3" s="701"/>
      <c r="BJ3" s="983"/>
    </row>
    <row r="4" spans="1:62" ht="48.75" customHeight="1" x14ac:dyDescent="0.25">
      <c r="A4" s="701"/>
      <c r="B4" s="701"/>
      <c r="C4" s="701"/>
      <c r="D4" s="701"/>
      <c r="E4" s="701"/>
      <c r="F4" s="701"/>
      <c r="G4" s="701"/>
      <c r="H4" s="701"/>
      <c r="I4" s="701"/>
      <c r="J4" s="701"/>
      <c r="K4" s="701"/>
      <c r="L4" s="701"/>
      <c r="M4" s="701"/>
      <c r="N4" s="701"/>
      <c r="O4" s="701"/>
      <c r="P4" s="701"/>
      <c r="Q4" s="701"/>
      <c r="R4" s="701"/>
      <c r="S4" s="701"/>
      <c r="T4" s="701"/>
      <c r="U4" s="701"/>
      <c r="V4" s="701"/>
      <c r="W4" s="701"/>
      <c r="X4" s="701"/>
      <c r="Y4" s="701"/>
      <c r="Z4" s="701"/>
      <c r="AA4" s="701"/>
      <c r="AB4" s="701"/>
      <c r="AC4" s="701"/>
      <c r="AD4" s="701"/>
      <c r="AE4" s="701"/>
      <c r="AF4" s="701"/>
      <c r="AG4" s="701"/>
      <c r="AH4" s="701"/>
      <c r="AI4" s="701"/>
      <c r="AJ4" s="701"/>
      <c r="AK4" s="701"/>
      <c r="AL4" s="701"/>
      <c r="AM4" s="701"/>
      <c r="AN4" s="701"/>
      <c r="AO4" s="701"/>
      <c r="AP4" s="701"/>
      <c r="AQ4" s="701"/>
      <c r="AR4" s="701"/>
      <c r="AS4" s="701"/>
      <c r="AT4" s="701"/>
      <c r="AU4" s="701"/>
      <c r="AV4" s="701"/>
      <c r="AW4" s="701"/>
      <c r="AX4" s="701"/>
      <c r="AY4" s="701"/>
      <c r="AZ4" s="701"/>
      <c r="BA4" s="701"/>
      <c r="BB4" s="701"/>
      <c r="BC4" s="701"/>
      <c r="BD4" s="701"/>
      <c r="BE4" s="701"/>
      <c r="BF4" s="701"/>
      <c r="BG4" s="701"/>
      <c r="BH4" s="701"/>
      <c r="BI4" s="701"/>
      <c r="BJ4" s="983"/>
    </row>
    <row r="5" spans="1:62" x14ac:dyDescent="0.25">
      <c r="A5" s="423" t="s">
        <v>347</v>
      </c>
      <c r="B5" s="423" t="s">
        <v>340</v>
      </c>
    </row>
    <row r="6" spans="1:62" ht="15.75" thickBot="1" x14ac:dyDescent="0.3"/>
    <row r="7" spans="1:62" x14ac:dyDescent="0.25">
      <c r="A7" s="852" t="s">
        <v>367</v>
      </c>
      <c r="B7" s="849"/>
      <c r="C7" s="849"/>
      <c r="D7" s="849"/>
      <c r="E7" s="849"/>
      <c r="F7" s="849"/>
      <c r="G7" s="849"/>
      <c r="H7" s="849"/>
      <c r="I7" s="849"/>
      <c r="J7" s="851"/>
      <c r="K7" s="850" t="s">
        <v>366</v>
      </c>
      <c r="L7" s="849"/>
      <c r="M7" s="849"/>
      <c r="N7" s="849"/>
      <c r="O7" s="849"/>
      <c r="P7" s="849"/>
      <c r="Q7" s="849"/>
      <c r="R7" s="851"/>
      <c r="S7" s="850" t="s">
        <v>365</v>
      </c>
      <c r="T7" s="849"/>
      <c r="U7" s="849"/>
      <c r="V7" s="849"/>
      <c r="W7" s="851"/>
      <c r="X7" s="982" t="s">
        <v>55</v>
      </c>
      <c r="Y7" s="981"/>
      <c r="Z7" s="981"/>
      <c r="AA7" s="980"/>
      <c r="AB7" s="850" t="s">
        <v>371</v>
      </c>
      <c r="AC7" s="849"/>
      <c r="AD7" s="851"/>
      <c r="AE7" s="850" t="s">
        <v>370</v>
      </c>
      <c r="AF7" s="849"/>
      <c r="AG7" s="849"/>
      <c r="AH7" s="849"/>
      <c r="AI7" s="852" t="s">
        <v>350</v>
      </c>
      <c r="AJ7" s="849"/>
      <c r="AK7" s="849"/>
      <c r="AL7" s="849"/>
      <c r="AM7" s="849"/>
      <c r="AN7" s="851"/>
      <c r="AO7" s="850" t="s">
        <v>369</v>
      </c>
      <c r="AP7" s="849"/>
      <c r="AQ7" s="849"/>
      <c r="AR7" s="849"/>
      <c r="AS7" s="851"/>
      <c r="AT7" s="850" t="s">
        <v>349</v>
      </c>
      <c r="AU7" s="849"/>
      <c r="AV7" s="849"/>
      <c r="AW7" s="849"/>
      <c r="AX7" s="849"/>
      <c r="AY7" s="848"/>
    </row>
    <row r="8" spans="1:62" ht="15.75" thickBot="1" x14ac:dyDescent="0.3">
      <c r="A8" s="841"/>
      <c r="B8" s="838"/>
      <c r="C8" s="838"/>
      <c r="D8" s="838"/>
      <c r="E8" s="838"/>
      <c r="F8" s="838"/>
      <c r="G8" s="838"/>
      <c r="H8" s="838"/>
      <c r="I8" s="838"/>
      <c r="J8" s="840"/>
      <c r="K8" s="839"/>
      <c r="L8" s="838"/>
      <c r="M8" s="838"/>
      <c r="N8" s="838"/>
      <c r="O8" s="838"/>
      <c r="P8" s="838"/>
      <c r="Q8" s="838"/>
      <c r="R8" s="840"/>
      <c r="S8" s="839"/>
      <c r="T8" s="838"/>
      <c r="U8" s="838"/>
      <c r="V8" s="838"/>
      <c r="W8" s="840"/>
      <c r="X8" s="979" t="s">
        <v>368</v>
      </c>
      <c r="Y8" s="978"/>
      <c r="Z8" s="978"/>
      <c r="AA8" s="977"/>
      <c r="AB8" s="839"/>
      <c r="AC8" s="838"/>
      <c r="AD8" s="840"/>
      <c r="AE8" s="839"/>
      <c r="AF8" s="838"/>
      <c r="AG8" s="838"/>
      <c r="AH8" s="838"/>
      <c r="AI8" s="841"/>
      <c r="AJ8" s="838"/>
      <c r="AK8" s="838"/>
      <c r="AL8" s="838"/>
      <c r="AM8" s="838"/>
      <c r="AN8" s="840"/>
      <c r="AO8" s="839"/>
      <c r="AP8" s="838"/>
      <c r="AQ8" s="838"/>
      <c r="AR8" s="838"/>
      <c r="AS8" s="840"/>
      <c r="AT8" s="839"/>
      <c r="AU8" s="838"/>
      <c r="AV8" s="838"/>
      <c r="AW8" s="838"/>
      <c r="AX8" s="838"/>
      <c r="AY8" s="837"/>
    </row>
    <row r="9" spans="1:62" x14ac:dyDescent="0.25">
      <c r="A9" s="937"/>
      <c r="B9" s="936"/>
      <c r="C9" s="936"/>
      <c r="D9" s="936"/>
      <c r="E9" s="936"/>
      <c r="F9" s="936"/>
      <c r="G9" s="936"/>
      <c r="H9" s="936"/>
      <c r="I9" s="936"/>
      <c r="J9" s="935"/>
      <c r="K9" s="934"/>
      <c r="L9" s="933"/>
      <c r="M9" s="933"/>
      <c r="N9" s="933"/>
      <c r="O9" s="933"/>
      <c r="P9" s="933"/>
      <c r="Q9" s="933"/>
      <c r="R9" s="932"/>
      <c r="S9" s="931"/>
      <c r="T9" s="930"/>
      <c r="U9" s="930"/>
      <c r="V9" s="930"/>
      <c r="W9" s="976"/>
      <c r="X9" s="934"/>
      <c r="Y9" s="933"/>
      <c r="Z9" s="933"/>
      <c r="AA9" s="932"/>
      <c r="AB9" s="975"/>
      <c r="AC9" s="974"/>
      <c r="AD9" s="973"/>
      <c r="AE9" s="934"/>
      <c r="AF9" s="933"/>
      <c r="AG9" s="933"/>
      <c r="AH9" s="933"/>
      <c r="AI9" s="863">
        <f>+AT9</f>
        <v>0</v>
      </c>
      <c r="AJ9" s="820"/>
      <c r="AK9" s="820"/>
      <c r="AL9" s="820"/>
      <c r="AM9" s="820"/>
      <c r="AN9" s="825"/>
      <c r="AO9" s="824"/>
      <c r="AP9" s="823"/>
      <c r="AQ9" s="823"/>
      <c r="AR9" s="823"/>
      <c r="AS9" s="822"/>
      <c r="AT9" s="821">
        <f>+S9*AB9*AE9</f>
        <v>0</v>
      </c>
      <c r="AU9" s="820"/>
      <c r="AV9" s="820"/>
      <c r="AW9" s="820"/>
      <c r="AX9" s="820"/>
      <c r="AY9" s="819"/>
    </row>
    <row r="10" spans="1:62" x14ac:dyDescent="0.25">
      <c r="A10" s="929"/>
      <c r="B10" s="928"/>
      <c r="C10" s="928"/>
      <c r="D10" s="928"/>
      <c r="E10" s="928"/>
      <c r="F10" s="928"/>
      <c r="G10" s="928"/>
      <c r="H10" s="928"/>
      <c r="I10" s="928"/>
      <c r="J10" s="927"/>
      <c r="K10" s="926"/>
      <c r="L10" s="925"/>
      <c r="M10" s="925"/>
      <c r="N10" s="925"/>
      <c r="O10" s="925"/>
      <c r="P10" s="925"/>
      <c r="Q10" s="925"/>
      <c r="R10" s="924"/>
      <c r="S10" s="923"/>
      <c r="T10" s="922"/>
      <c r="U10" s="922"/>
      <c r="V10" s="922"/>
      <c r="W10" s="972"/>
      <c r="X10" s="926"/>
      <c r="Y10" s="925"/>
      <c r="Z10" s="925"/>
      <c r="AA10" s="924"/>
      <c r="AB10" s="971"/>
      <c r="AC10" s="970"/>
      <c r="AD10" s="969"/>
      <c r="AE10" s="926"/>
      <c r="AF10" s="925"/>
      <c r="AG10" s="925"/>
      <c r="AH10" s="925"/>
      <c r="AI10" s="863">
        <f>+AT10*0.75</f>
        <v>0</v>
      </c>
      <c r="AJ10" s="820"/>
      <c r="AK10" s="820"/>
      <c r="AL10" s="820"/>
      <c r="AM10" s="820"/>
      <c r="AN10" s="825"/>
      <c r="AO10" s="824"/>
      <c r="AP10" s="823"/>
      <c r="AQ10" s="823"/>
      <c r="AR10" s="823"/>
      <c r="AS10" s="822"/>
      <c r="AT10" s="821">
        <f>+S10*AB10*AE10</f>
        <v>0</v>
      </c>
      <c r="AU10" s="820"/>
      <c r="AV10" s="820"/>
      <c r="AW10" s="820"/>
      <c r="AX10" s="820"/>
      <c r="AY10" s="819"/>
    </row>
    <row r="11" spans="1:62" x14ac:dyDescent="0.25">
      <c r="A11" s="929"/>
      <c r="B11" s="928"/>
      <c r="C11" s="928"/>
      <c r="D11" s="928"/>
      <c r="E11" s="928"/>
      <c r="F11" s="928"/>
      <c r="G11" s="928"/>
      <c r="H11" s="928"/>
      <c r="I11" s="928"/>
      <c r="J11" s="927"/>
      <c r="K11" s="926"/>
      <c r="L11" s="925"/>
      <c r="M11" s="925"/>
      <c r="N11" s="925"/>
      <c r="O11" s="925"/>
      <c r="P11" s="925"/>
      <c r="Q11" s="925"/>
      <c r="R11" s="924"/>
      <c r="S11" s="923"/>
      <c r="T11" s="922"/>
      <c r="U11" s="922"/>
      <c r="V11" s="922"/>
      <c r="W11" s="972"/>
      <c r="X11" s="926"/>
      <c r="Y11" s="925"/>
      <c r="Z11" s="925"/>
      <c r="AA11" s="924"/>
      <c r="AB11" s="971"/>
      <c r="AC11" s="970"/>
      <c r="AD11" s="969"/>
      <c r="AE11" s="926"/>
      <c r="AF11" s="925"/>
      <c r="AG11" s="925"/>
      <c r="AH11" s="925"/>
      <c r="AI11" s="863">
        <f>+AT11*0.75</f>
        <v>0</v>
      </c>
      <c r="AJ11" s="820"/>
      <c r="AK11" s="820"/>
      <c r="AL11" s="820"/>
      <c r="AM11" s="820"/>
      <c r="AN11" s="825"/>
      <c r="AO11" s="824"/>
      <c r="AP11" s="823"/>
      <c r="AQ11" s="823"/>
      <c r="AR11" s="823"/>
      <c r="AS11" s="822"/>
      <c r="AT11" s="821">
        <f>+S11*AB11*AE11</f>
        <v>0</v>
      </c>
      <c r="AU11" s="820"/>
      <c r="AV11" s="820"/>
      <c r="AW11" s="820"/>
      <c r="AX11" s="820"/>
      <c r="AY11" s="819"/>
    </row>
    <row r="12" spans="1:62" x14ac:dyDescent="0.25">
      <c r="A12" s="929"/>
      <c r="B12" s="928"/>
      <c r="C12" s="928"/>
      <c r="D12" s="928"/>
      <c r="E12" s="928"/>
      <c r="F12" s="928"/>
      <c r="G12" s="928"/>
      <c r="H12" s="928"/>
      <c r="I12" s="928"/>
      <c r="J12" s="927"/>
      <c r="K12" s="926"/>
      <c r="L12" s="925"/>
      <c r="M12" s="925"/>
      <c r="N12" s="925"/>
      <c r="O12" s="925"/>
      <c r="P12" s="925"/>
      <c r="Q12" s="925"/>
      <c r="R12" s="924"/>
      <c r="S12" s="923"/>
      <c r="T12" s="922"/>
      <c r="U12" s="922"/>
      <c r="V12" s="922"/>
      <c r="W12" s="972"/>
      <c r="X12" s="926"/>
      <c r="Y12" s="925"/>
      <c r="Z12" s="925"/>
      <c r="AA12" s="924"/>
      <c r="AB12" s="971"/>
      <c r="AC12" s="970"/>
      <c r="AD12" s="969"/>
      <c r="AE12" s="926"/>
      <c r="AF12" s="925"/>
      <c r="AG12" s="925"/>
      <c r="AH12" s="925"/>
      <c r="AI12" s="863">
        <f>+AT12*0.75</f>
        <v>0</v>
      </c>
      <c r="AJ12" s="820"/>
      <c r="AK12" s="820"/>
      <c r="AL12" s="820"/>
      <c r="AM12" s="820"/>
      <c r="AN12" s="825"/>
      <c r="AO12" s="824"/>
      <c r="AP12" s="823"/>
      <c r="AQ12" s="823"/>
      <c r="AR12" s="823"/>
      <c r="AS12" s="822"/>
      <c r="AT12" s="821">
        <f>+S12*AB12*AE12</f>
        <v>0</v>
      </c>
      <c r="AU12" s="820"/>
      <c r="AV12" s="820"/>
      <c r="AW12" s="820"/>
      <c r="AX12" s="820"/>
      <c r="AY12" s="819"/>
    </row>
    <row r="13" spans="1:62" x14ac:dyDescent="0.25">
      <c r="A13" s="929"/>
      <c r="B13" s="928"/>
      <c r="C13" s="928"/>
      <c r="D13" s="928"/>
      <c r="E13" s="928"/>
      <c r="F13" s="928"/>
      <c r="G13" s="928"/>
      <c r="H13" s="928"/>
      <c r="I13" s="928"/>
      <c r="J13" s="927"/>
      <c r="K13" s="926"/>
      <c r="L13" s="925"/>
      <c r="M13" s="925"/>
      <c r="N13" s="925"/>
      <c r="O13" s="925"/>
      <c r="P13" s="925"/>
      <c r="Q13" s="925"/>
      <c r="R13" s="924"/>
      <c r="S13" s="923"/>
      <c r="T13" s="922"/>
      <c r="U13" s="922"/>
      <c r="V13" s="922"/>
      <c r="W13" s="972"/>
      <c r="X13" s="926"/>
      <c r="Y13" s="925"/>
      <c r="Z13" s="925"/>
      <c r="AA13" s="924"/>
      <c r="AB13" s="971"/>
      <c r="AC13" s="970"/>
      <c r="AD13" s="969"/>
      <c r="AE13" s="926"/>
      <c r="AF13" s="925"/>
      <c r="AG13" s="925"/>
      <c r="AH13" s="925"/>
      <c r="AI13" s="863">
        <f>+AT13*0.75</f>
        <v>0</v>
      </c>
      <c r="AJ13" s="820"/>
      <c r="AK13" s="820"/>
      <c r="AL13" s="820"/>
      <c r="AM13" s="820"/>
      <c r="AN13" s="825"/>
      <c r="AO13" s="824"/>
      <c r="AP13" s="823"/>
      <c r="AQ13" s="823"/>
      <c r="AR13" s="823"/>
      <c r="AS13" s="822"/>
      <c r="AT13" s="821">
        <f>+S13*AB13*AE13</f>
        <v>0</v>
      </c>
      <c r="AU13" s="820"/>
      <c r="AV13" s="820"/>
      <c r="AW13" s="820"/>
      <c r="AX13" s="820"/>
      <c r="AY13" s="819"/>
    </row>
    <row r="14" spans="1:62" x14ac:dyDescent="0.25">
      <c r="A14" s="929"/>
      <c r="B14" s="928"/>
      <c r="C14" s="928"/>
      <c r="D14" s="928"/>
      <c r="E14" s="928"/>
      <c r="F14" s="928"/>
      <c r="G14" s="928"/>
      <c r="H14" s="928"/>
      <c r="I14" s="928"/>
      <c r="J14" s="927"/>
      <c r="K14" s="926"/>
      <c r="L14" s="925"/>
      <c r="M14" s="925"/>
      <c r="N14" s="925"/>
      <c r="O14" s="925"/>
      <c r="P14" s="925"/>
      <c r="Q14" s="925"/>
      <c r="R14" s="924"/>
      <c r="S14" s="923"/>
      <c r="T14" s="922"/>
      <c r="U14" s="922"/>
      <c r="V14" s="922"/>
      <c r="W14" s="972"/>
      <c r="X14" s="926"/>
      <c r="Y14" s="925"/>
      <c r="Z14" s="925"/>
      <c r="AA14" s="924"/>
      <c r="AB14" s="971"/>
      <c r="AC14" s="970"/>
      <c r="AD14" s="969"/>
      <c r="AE14" s="926"/>
      <c r="AF14" s="925"/>
      <c r="AG14" s="925"/>
      <c r="AH14" s="925"/>
      <c r="AI14" s="863">
        <f>+AT14*0.75</f>
        <v>0</v>
      </c>
      <c r="AJ14" s="820"/>
      <c r="AK14" s="820"/>
      <c r="AL14" s="820"/>
      <c r="AM14" s="820"/>
      <c r="AN14" s="825"/>
      <c r="AO14" s="824"/>
      <c r="AP14" s="823"/>
      <c r="AQ14" s="823"/>
      <c r="AR14" s="823"/>
      <c r="AS14" s="822"/>
      <c r="AT14" s="821">
        <f>+S14*AB14*AE14</f>
        <v>0</v>
      </c>
      <c r="AU14" s="820"/>
      <c r="AV14" s="820"/>
      <c r="AW14" s="820"/>
      <c r="AX14" s="820"/>
      <c r="AY14" s="819"/>
    </row>
    <row r="15" spans="1:62" x14ac:dyDescent="0.25">
      <c r="A15" s="929"/>
      <c r="B15" s="928"/>
      <c r="C15" s="928"/>
      <c r="D15" s="928"/>
      <c r="E15" s="928"/>
      <c r="F15" s="928"/>
      <c r="G15" s="928"/>
      <c r="H15" s="928"/>
      <c r="I15" s="928"/>
      <c r="J15" s="927"/>
      <c r="K15" s="926"/>
      <c r="L15" s="925"/>
      <c r="M15" s="925"/>
      <c r="N15" s="925"/>
      <c r="O15" s="925"/>
      <c r="P15" s="925"/>
      <c r="Q15" s="925"/>
      <c r="R15" s="924"/>
      <c r="S15" s="923"/>
      <c r="T15" s="922"/>
      <c r="U15" s="922"/>
      <c r="V15" s="922"/>
      <c r="W15" s="972"/>
      <c r="X15" s="926"/>
      <c r="Y15" s="925"/>
      <c r="Z15" s="925"/>
      <c r="AA15" s="924"/>
      <c r="AB15" s="971"/>
      <c r="AC15" s="970"/>
      <c r="AD15" s="969"/>
      <c r="AE15" s="926"/>
      <c r="AF15" s="925"/>
      <c r="AG15" s="925"/>
      <c r="AH15" s="925"/>
      <c r="AI15" s="863">
        <f>+AT15*0.75</f>
        <v>0</v>
      </c>
      <c r="AJ15" s="820"/>
      <c r="AK15" s="820"/>
      <c r="AL15" s="820"/>
      <c r="AM15" s="820"/>
      <c r="AN15" s="825"/>
      <c r="AO15" s="824"/>
      <c r="AP15" s="823"/>
      <c r="AQ15" s="823"/>
      <c r="AR15" s="823"/>
      <c r="AS15" s="822"/>
      <c r="AT15" s="821">
        <f>+S15*AB15*AE15</f>
        <v>0</v>
      </c>
      <c r="AU15" s="820"/>
      <c r="AV15" s="820"/>
      <c r="AW15" s="820"/>
      <c r="AX15" s="820"/>
      <c r="AY15" s="819"/>
    </row>
    <row r="16" spans="1:62" x14ac:dyDescent="0.25">
      <c r="A16" s="929"/>
      <c r="B16" s="928"/>
      <c r="C16" s="928"/>
      <c r="D16" s="928"/>
      <c r="E16" s="928"/>
      <c r="F16" s="928"/>
      <c r="G16" s="928"/>
      <c r="H16" s="928"/>
      <c r="I16" s="928"/>
      <c r="J16" s="927"/>
      <c r="K16" s="926"/>
      <c r="L16" s="925"/>
      <c r="M16" s="925"/>
      <c r="N16" s="925"/>
      <c r="O16" s="925"/>
      <c r="P16" s="925"/>
      <c r="Q16" s="925"/>
      <c r="R16" s="924"/>
      <c r="S16" s="923"/>
      <c r="T16" s="922"/>
      <c r="U16" s="922"/>
      <c r="V16" s="922"/>
      <c r="W16" s="972"/>
      <c r="X16" s="926"/>
      <c r="Y16" s="925"/>
      <c r="Z16" s="925"/>
      <c r="AA16" s="924"/>
      <c r="AB16" s="971"/>
      <c r="AC16" s="970"/>
      <c r="AD16" s="969"/>
      <c r="AE16" s="926"/>
      <c r="AF16" s="925"/>
      <c r="AG16" s="925"/>
      <c r="AH16" s="925"/>
      <c r="AI16" s="863">
        <f>+AT16*0.75</f>
        <v>0</v>
      </c>
      <c r="AJ16" s="820"/>
      <c r="AK16" s="820"/>
      <c r="AL16" s="820"/>
      <c r="AM16" s="820"/>
      <c r="AN16" s="825"/>
      <c r="AO16" s="824"/>
      <c r="AP16" s="823"/>
      <c r="AQ16" s="823"/>
      <c r="AR16" s="823"/>
      <c r="AS16" s="822"/>
      <c r="AT16" s="821">
        <f>+S16*AB16*AE16</f>
        <v>0</v>
      </c>
      <c r="AU16" s="820"/>
      <c r="AV16" s="820"/>
      <c r="AW16" s="820"/>
      <c r="AX16" s="820"/>
      <c r="AY16" s="819"/>
    </row>
    <row r="17" spans="1:60" x14ac:dyDescent="0.25">
      <c r="A17" s="929"/>
      <c r="B17" s="928"/>
      <c r="C17" s="928"/>
      <c r="D17" s="928"/>
      <c r="E17" s="928"/>
      <c r="F17" s="928"/>
      <c r="G17" s="928"/>
      <c r="H17" s="928"/>
      <c r="I17" s="928"/>
      <c r="J17" s="927"/>
      <c r="K17" s="926"/>
      <c r="L17" s="925"/>
      <c r="M17" s="925"/>
      <c r="N17" s="925"/>
      <c r="O17" s="925"/>
      <c r="P17" s="925"/>
      <c r="Q17" s="925"/>
      <c r="R17" s="924"/>
      <c r="S17" s="923"/>
      <c r="T17" s="922"/>
      <c r="U17" s="922"/>
      <c r="V17" s="922"/>
      <c r="W17" s="972"/>
      <c r="X17" s="926"/>
      <c r="Y17" s="925"/>
      <c r="Z17" s="925"/>
      <c r="AA17" s="924"/>
      <c r="AB17" s="971"/>
      <c r="AC17" s="970"/>
      <c r="AD17" s="969"/>
      <c r="AE17" s="926"/>
      <c r="AF17" s="925"/>
      <c r="AG17" s="925"/>
      <c r="AH17" s="925"/>
      <c r="AI17" s="863">
        <f>+AT17*0.75</f>
        <v>0</v>
      </c>
      <c r="AJ17" s="820"/>
      <c r="AK17" s="820"/>
      <c r="AL17" s="820"/>
      <c r="AM17" s="820"/>
      <c r="AN17" s="825"/>
      <c r="AO17" s="824"/>
      <c r="AP17" s="823"/>
      <c r="AQ17" s="823"/>
      <c r="AR17" s="823"/>
      <c r="AS17" s="822"/>
      <c r="AT17" s="821">
        <f>+S17*AB17*AE17</f>
        <v>0</v>
      </c>
      <c r="AU17" s="820"/>
      <c r="AV17" s="820"/>
      <c r="AW17" s="820"/>
      <c r="AX17" s="820"/>
      <c r="AY17" s="819"/>
    </row>
    <row r="18" spans="1:60" x14ac:dyDescent="0.25">
      <c r="A18" s="929"/>
      <c r="B18" s="928"/>
      <c r="C18" s="928"/>
      <c r="D18" s="928"/>
      <c r="E18" s="928"/>
      <c r="F18" s="928"/>
      <c r="G18" s="928"/>
      <c r="H18" s="928"/>
      <c r="I18" s="928"/>
      <c r="J18" s="927"/>
      <c r="K18" s="926"/>
      <c r="L18" s="925"/>
      <c r="M18" s="925"/>
      <c r="N18" s="925"/>
      <c r="O18" s="925"/>
      <c r="P18" s="925"/>
      <c r="Q18" s="925"/>
      <c r="R18" s="924"/>
      <c r="S18" s="923"/>
      <c r="T18" s="922"/>
      <c r="U18" s="922"/>
      <c r="V18" s="922"/>
      <c r="W18" s="972"/>
      <c r="X18" s="926"/>
      <c r="Y18" s="925"/>
      <c r="Z18" s="925"/>
      <c r="AA18" s="924"/>
      <c r="AB18" s="971"/>
      <c r="AC18" s="970"/>
      <c r="AD18" s="969"/>
      <c r="AE18" s="926"/>
      <c r="AF18" s="925"/>
      <c r="AG18" s="925"/>
      <c r="AH18" s="925"/>
      <c r="AI18" s="863">
        <f>+AT18*0.75</f>
        <v>0</v>
      </c>
      <c r="AJ18" s="820"/>
      <c r="AK18" s="820"/>
      <c r="AL18" s="820"/>
      <c r="AM18" s="820"/>
      <c r="AN18" s="825"/>
      <c r="AO18" s="824"/>
      <c r="AP18" s="823"/>
      <c r="AQ18" s="823"/>
      <c r="AR18" s="823"/>
      <c r="AS18" s="822"/>
      <c r="AT18" s="821">
        <f>+S18*AB18*AE18</f>
        <v>0</v>
      </c>
      <c r="AU18" s="820"/>
      <c r="AV18" s="820"/>
      <c r="AW18" s="820"/>
      <c r="AX18" s="820"/>
      <c r="AY18" s="819"/>
    </row>
    <row r="19" spans="1:60" x14ac:dyDescent="0.25">
      <c r="A19" s="929"/>
      <c r="B19" s="928"/>
      <c r="C19" s="928"/>
      <c r="D19" s="928"/>
      <c r="E19" s="928"/>
      <c r="F19" s="928"/>
      <c r="G19" s="928"/>
      <c r="H19" s="928"/>
      <c r="I19" s="928"/>
      <c r="J19" s="927"/>
      <c r="K19" s="926"/>
      <c r="L19" s="925"/>
      <c r="M19" s="925"/>
      <c r="N19" s="925"/>
      <c r="O19" s="925"/>
      <c r="P19" s="925"/>
      <c r="Q19" s="925"/>
      <c r="R19" s="924"/>
      <c r="S19" s="923"/>
      <c r="T19" s="922"/>
      <c r="U19" s="922"/>
      <c r="V19" s="922"/>
      <c r="W19" s="972"/>
      <c r="X19" s="926"/>
      <c r="Y19" s="925"/>
      <c r="Z19" s="925"/>
      <c r="AA19" s="924"/>
      <c r="AB19" s="971"/>
      <c r="AC19" s="970"/>
      <c r="AD19" s="969"/>
      <c r="AE19" s="926"/>
      <c r="AF19" s="925"/>
      <c r="AG19" s="925"/>
      <c r="AH19" s="925"/>
      <c r="AI19" s="863">
        <f>+AT19*0.75</f>
        <v>0</v>
      </c>
      <c r="AJ19" s="820"/>
      <c r="AK19" s="820"/>
      <c r="AL19" s="820"/>
      <c r="AM19" s="820"/>
      <c r="AN19" s="825"/>
      <c r="AO19" s="824"/>
      <c r="AP19" s="823"/>
      <c r="AQ19" s="823"/>
      <c r="AR19" s="823"/>
      <c r="AS19" s="822"/>
      <c r="AT19" s="821">
        <f>+S19*AB19*AE19</f>
        <v>0</v>
      </c>
      <c r="AU19" s="820"/>
      <c r="AV19" s="820"/>
      <c r="AW19" s="820"/>
      <c r="AX19" s="820"/>
      <c r="AY19" s="819"/>
    </row>
    <row r="20" spans="1:60" ht="15.75" thickBot="1" x14ac:dyDescent="0.3">
      <c r="A20" s="968" t="s">
        <v>341</v>
      </c>
      <c r="B20" s="967"/>
      <c r="C20" s="967"/>
      <c r="D20" s="967"/>
      <c r="E20" s="967"/>
      <c r="F20" s="967"/>
      <c r="G20" s="967"/>
      <c r="H20" s="967"/>
      <c r="I20" s="967"/>
      <c r="J20" s="966"/>
      <c r="K20" s="961"/>
      <c r="L20" s="960"/>
      <c r="M20" s="960"/>
      <c r="N20" s="960"/>
      <c r="O20" s="960"/>
      <c r="P20" s="960"/>
      <c r="Q20" s="960"/>
      <c r="R20" s="965"/>
      <c r="S20" s="911"/>
      <c r="T20" s="910"/>
      <c r="U20" s="910"/>
      <c r="V20" s="910"/>
      <c r="W20" s="958"/>
      <c r="X20" s="961"/>
      <c r="Y20" s="960"/>
      <c r="Z20" s="960"/>
      <c r="AA20" s="965"/>
      <c r="AB20" s="964"/>
      <c r="AC20" s="963"/>
      <c r="AD20" s="962"/>
      <c r="AE20" s="961"/>
      <c r="AF20" s="960"/>
      <c r="AG20" s="960"/>
      <c r="AH20" s="960"/>
      <c r="AI20" s="959">
        <f>SUM(AI9:AN19)</f>
        <v>0</v>
      </c>
      <c r="AJ20" s="910"/>
      <c r="AK20" s="910"/>
      <c r="AL20" s="910"/>
      <c r="AM20" s="910"/>
      <c r="AN20" s="958"/>
      <c r="AO20" s="957"/>
      <c r="AP20" s="956"/>
      <c r="AQ20" s="956"/>
      <c r="AR20" s="956"/>
      <c r="AS20" s="955"/>
      <c r="AT20" s="911">
        <f>SUM(AT9:AY19)</f>
        <v>0</v>
      </c>
      <c r="AU20" s="910"/>
      <c r="AV20" s="910"/>
      <c r="AW20" s="910"/>
      <c r="AX20" s="910"/>
      <c r="AY20" s="909"/>
    </row>
    <row r="21" spans="1:60" ht="15.75" thickTop="1" x14ac:dyDescent="0.25">
      <c r="A21" s="882" t="s">
        <v>284</v>
      </c>
      <c r="B21" s="882"/>
      <c r="C21" s="882"/>
      <c r="D21" s="882"/>
      <c r="E21" s="882"/>
      <c r="F21" s="882"/>
      <c r="G21" s="882"/>
      <c r="H21" s="882"/>
      <c r="I21" s="882"/>
      <c r="J21" s="882"/>
      <c r="K21" s="882"/>
      <c r="L21" s="140"/>
      <c r="M21" s="140"/>
      <c r="N21" s="140"/>
      <c r="O21" s="140"/>
      <c r="P21" s="140"/>
      <c r="Q21" s="140"/>
      <c r="R21" s="140"/>
      <c r="S21" s="804"/>
      <c r="T21" s="804"/>
      <c r="U21" s="804"/>
      <c r="V21" s="804"/>
      <c r="W21" s="804"/>
      <c r="X21" s="140"/>
      <c r="Y21" s="140"/>
      <c r="Z21" s="140"/>
      <c r="AA21" s="140"/>
      <c r="AB21" s="954"/>
      <c r="AC21" s="954"/>
      <c r="AD21" s="954"/>
      <c r="AE21" s="140"/>
      <c r="AF21" s="140"/>
      <c r="AG21" s="140"/>
      <c r="AH21" s="140"/>
      <c r="AI21" s="804"/>
      <c r="AJ21" s="804"/>
      <c r="AK21" s="804"/>
      <c r="AL21" s="804"/>
      <c r="AM21" s="804"/>
      <c r="AN21" s="804"/>
      <c r="AO21" s="804"/>
      <c r="AP21" s="804"/>
      <c r="AQ21" s="804"/>
      <c r="AR21" s="804"/>
      <c r="AS21" s="804"/>
      <c r="AT21" s="804"/>
      <c r="AU21" s="804"/>
      <c r="AV21" s="804"/>
      <c r="AW21" s="804"/>
      <c r="AX21" s="804"/>
      <c r="AY21" s="804"/>
    </row>
    <row r="22" spans="1:60" x14ac:dyDescent="0.25">
      <c r="A22" s="953"/>
      <c r="B22" s="953"/>
      <c r="C22" s="953"/>
      <c r="D22" s="953"/>
      <c r="E22" s="953"/>
      <c r="F22" s="953"/>
      <c r="G22" s="953"/>
      <c r="H22" s="953"/>
      <c r="I22" s="953"/>
      <c r="J22" s="953"/>
      <c r="K22" s="953"/>
      <c r="L22" s="953"/>
      <c r="M22" s="953"/>
      <c r="N22" s="953"/>
      <c r="O22" s="953"/>
      <c r="P22" s="953"/>
      <c r="Q22" s="953"/>
      <c r="R22" s="953"/>
      <c r="S22" s="953"/>
      <c r="T22" s="953"/>
      <c r="U22" s="953"/>
      <c r="V22" s="953"/>
      <c r="W22" s="953"/>
      <c r="X22" s="953"/>
      <c r="Y22" s="953"/>
      <c r="Z22" s="953"/>
      <c r="AA22" s="953"/>
      <c r="AB22" s="953"/>
      <c r="AC22" s="953"/>
      <c r="AD22" s="953"/>
      <c r="AE22" s="953"/>
      <c r="AF22" s="953"/>
      <c r="AG22" s="953"/>
      <c r="AH22" s="953"/>
      <c r="AI22" s="953"/>
      <c r="AJ22" s="953"/>
      <c r="AK22" s="953"/>
      <c r="AL22" s="953"/>
      <c r="AM22" s="953"/>
      <c r="AN22" s="953"/>
      <c r="AO22" s="953"/>
      <c r="AP22" s="953"/>
      <c r="AQ22" s="953"/>
      <c r="AR22" s="953"/>
      <c r="AS22" s="953"/>
      <c r="AT22" s="953"/>
      <c r="AU22" s="953"/>
      <c r="AV22" s="953"/>
      <c r="AW22" s="953"/>
      <c r="AX22" s="953"/>
      <c r="AY22" s="953"/>
      <c r="AZ22" s="953"/>
      <c r="BA22" s="953"/>
      <c r="BB22" s="953"/>
      <c r="BC22" s="953"/>
      <c r="BD22" s="953"/>
      <c r="BE22" s="953"/>
      <c r="BF22" s="953"/>
      <c r="BG22" s="953"/>
      <c r="BH22" s="953"/>
    </row>
    <row r="24" spans="1:60" ht="15.75" thickBot="1" x14ac:dyDescent="0.3">
      <c r="A24" s="423" t="s">
        <v>346</v>
      </c>
      <c r="B24" s="423" t="s">
        <v>339</v>
      </c>
    </row>
    <row r="25" spans="1:60" ht="15" customHeight="1" x14ac:dyDescent="0.25">
      <c r="A25" s="852" t="s">
        <v>367</v>
      </c>
      <c r="B25" s="849"/>
      <c r="C25" s="849"/>
      <c r="D25" s="849"/>
      <c r="E25" s="849"/>
      <c r="F25" s="849"/>
      <c r="G25" s="849"/>
      <c r="H25" s="849"/>
      <c r="I25" s="849"/>
      <c r="J25" s="851"/>
      <c r="K25" s="850" t="s">
        <v>366</v>
      </c>
      <c r="L25" s="849"/>
      <c r="M25" s="849"/>
      <c r="N25" s="849"/>
      <c r="O25" s="849"/>
      <c r="P25" s="849"/>
      <c r="Q25" s="849"/>
      <c r="R25" s="851"/>
      <c r="S25" s="850" t="s">
        <v>365</v>
      </c>
      <c r="T25" s="849"/>
      <c r="U25" s="849"/>
      <c r="V25" s="849"/>
      <c r="W25" s="849"/>
      <c r="X25" s="952" t="s">
        <v>256</v>
      </c>
      <c r="Y25" s="951"/>
      <c r="Z25" s="951"/>
      <c r="AA25" s="950"/>
      <c r="AB25" s="952" t="s">
        <v>364</v>
      </c>
      <c r="AC25" s="951"/>
      <c r="AD25" s="951"/>
      <c r="AE25" s="950"/>
      <c r="AF25" s="952" t="s">
        <v>363</v>
      </c>
      <c r="AG25" s="951"/>
      <c r="AH25" s="951"/>
      <c r="AI25" s="950"/>
      <c r="AJ25" s="952" t="s">
        <v>362</v>
      </c>
      <c r="AK25" s="951"/>
      <c r="AL25" s="951"/>
      <c r="AM25" s="950"/>
      <c r="AN25" s="949" t="s">
        <v>361</v>
      </c>
      <c r="AO25" s="948"/>
      <c r="AP25" s="948"/>
      <c r="AQ25" s="947"/>
      <c r="AR25" s="850" t="s">
        <v>350</v>
      </c>
      <c r="AS25" s="849"/>
      <c r="AT25" s="849"/>
      <c r="AU25" s="849"/>
      <c r="AV25" s="849"/>
      <c r="AW25" s="851"/>
      <c r="AX25" s="850" t="s">
        <v>207</v>
      </c>
      <c r="AY25" s="849"/>
      <c r="AZ25" s="849"/>
      <c r="BA25" s="849"/>
      <c r="BB25" s="851"/>
      <c r="BC25" s="850" t="s">
        <v>349</v>
      </c>
      <c r="BD25" s="849"/>
      <c r="BE25" s="849"/>
      <c r="BF25" s="849"/>
      <c r="BG25" s="849"/>
      <c r="BH25" s="848"/>
    </row>
    <row r="26" spans="1:60" ht="15.75" thickBot="1" x14ac:dyDescent="0.3">
      <c r="A26" s="841"/>
      <c r="B26" s="838"/>
      <c r="C26" s="838"/>
      <c r="D26" s="838"/>
      <c r="E26" s="838"/>
      <c r="F26" s="838"/>
      <c r="G26" s="838"/>
      <c r="H26" s="838"/>
      <c r="I26" s="838"/>
      <c r="J26" s="840"/>
      <c r="K26" s="839"/>
      <c r="L26" s="838"/>
      <c r="M26" s="838"/>
      <c r="N26" s="838"/>
      <c r="O26" s="838"/>
      <c r="P26" s="838"/>
      <c r="Q26" s="838"/>
      <c r="R26" s="840"/>
      <c r="S26" s="839"/>
      <c r="T26" s="838"/>
      <c r="U26" s="838"/>
      <c r="V26" s="838"/>
      <c r="W26" s="838"/>
      <c r="X26" s="943"/>
      <c r="Y26" s="942"/>
      <c r="Z26" s="942"/>
      <c r="AA26" s="941"/>
      <c r="AB26" s="943"/>
      <c r="AC26" s="942"/>
      <c r="AD26" s="942"/>
      <c r="AE26" s="941"/>
      <c r="AF26" s="946"/>
      <c r="AG26" s="945"/>
      <c r="AH26" s="945"/>
      <c r="AI26" s="944"/>
      <c r="AJ26" s="943"/>
      <c r="AK26" s="942"/>
      <c r="AL26" s="942"/>
      <c r="AM26" s="941"/>
      <c r="AN26" s="940"/>
      <c r="AO26" s="939"/>
      <c r="AP26" s="939"/>
      <c r="AQ26" s="938"/>
      <c r="AR26" s="839"/>
      <c r="AS26" s="838"/>
      <c r="AT26" s="838"/>
      <c r="AU26" s="838"/>
      <c r="AV26" s="838"/>
      <c r="AW26" s="840"/>
      <c r="AX26" s="839"/>
      <c r="AY26" s="838"/>
      <c r="AZ26" s="838"/>
      <c r="BA26" s="838"/>
      <c r="BB26" s="840"/>
      <c r="BC26" s="839"/>
      <c r="BD26" s="838"/>
      <c r="BE26" s="838"/>
      <c r="BF26" s="838"/>
      <c r="BG26" s="838"/>
      <c r="BH26" s="837"/>
    </row>
    <row r="27" spans="1:60" x14ac:dyDescent="0.25">
      <c r="A27" s="937"/>
      <c r="B27" s="936"/>
      <c r="C27" s="936"/>
      <c r="D27" s="936"/>
      <c r="E27" s="936"/>
      <c r="F27" s="936"/>
      <c r="G27" s="936"/>
      <c r="H27" s="936"/>
      <c r="I27" s="936"/>
      <c r="J27" s="935"/>
      <c r="K27" s="934"/>
      <c r="L27" s="933"/>
      <c r="M27" s="933"/>
      <c r="N27" s="933"/>
      <c r="O27" s="933"/>
      <c r="P27" s="933"/>
      <c r="Q27" s="933"/>
      <c r="R27" s="932"/>
      <c r="S27" s="931">
        <v>50</v>
      </c>
      <c r="T27" s="930"/>
      <c r="U27" s="930"/>
      <c r="V27" s="930"/>
      <c r="W27" s="930"/>
      <c r="X27" s="785">
        <f>+S27*X26</f>
        <v>0</v>
      </c>
      <c r="Y27" s="785"/>
      <c r="Z27" s="785"/>
      <c r="AA27" s="785"/>
      <c r="AB27" s="785">
        <f>+AB26*S27</f>
        <v>0</v>
      </c>
      <c r="AC27" s="785"/>
      <c r="AD27" s="785"/>
      <c r="AE27" s="785"/>
      <c r="AF27" s="785">
        <f>+AF26*AB11*AE11</f>
        <v>0</v>
      </c>
      <c r="AG27" s="785"/>
      <c r="AH27" s="785"/>
      <c r="AI27" s="785"/>
      <c r="AJ27" s="785">
        <f>+AJ26*S27</f>
        <v>0</v>
      </c>
      <c r="AK27" s="785"/>
      <c r="AL27" s="785"/>
      <c r="AM27" s="785"/>
      <c r="AN27" s="785">
        <f>+AN26*S27</f>
        <v>0</v>
      </c>
      <c r="AO27" s="785"/>
      <c r="AP27" s="785"/>
      <c r="AQ27" s="785"/>
      <c r="AR27" s="863">
        <f>+BC27</f>
        <v>0</v>
      </c>
      <c r="AS27" s="820"/>
      <c r="AT27" s="820"/>
      <c r="AU27" s="820"/>
      <c r="AV27" s="820"/>
      <c r="AW27" s="825"/>
      <c r="AX27" s="824"/>
      <c r="AY27" s="823"/>
      <c r="AZ27" s="823"/>
      <c r="BA27" s="823"/>
      <c r="BB27" s="822"/>
      <c r="BC27" s="821">
        <f>+X27+AB27+AF27+AJ27+AN27</f>
        <v>0</v>
      </c>
      <c r="BD27" s="820"/>
      <c r="BE27" s="820"/>
      <c r="BF27" s="820"/>
      <c r="BG27" s="820"/>
      <c r="BH27" s="825"/>
    </row>
    <row r="28" spans="1:60" x14ac:dyDescent="0.25">
      <c r="A28" s="929"/>
      <c r="B28" s="928"/>
      <c r="C28" s="928"/>
      <c r="D28" s="928"/>
      <c r="E28" s="928"/>
      <c r="F28" s="928"/>
      <c r="G28" s="928"/>
      <c r="H28" s="928"/>
      <c r="I28" s="928"/>
      <c r="J28" s="927"/>
      <c r="K28" s="926"/>
      <c r="L28" s="925"/>
      <c r="M28" s="925"/>
      <c r="N28" s="925"/>
      <c r="O28" s="925"/>
      <c r="P28" s="925"/>
      <c r="Q28" s="925"/>
      <c r="R28" s="924"/>
      <c r="S28" s="923"/>
      <c r="T28" s="922"/>
      <c r="U28" s="922"/>
      <c r="V28" s="922"/>
      <c r="W28" s="922"/>
      <c r="X28" s="785">
        <f>+S28*X27</f>
        <v>0</v>
      </c>
      <c r="Y28" s="785"/>
      <c r="Z28" s="785"/>
      <c r="AA28" s="785"/>
      <c r="AB28" s="785">
        <f>+AB27*S28</f>
        <v>0</v>
      </c>
      <c r="AC28" s="785"/>
      <c r="AD28" s="785"/>
      <c r="AE28" s="785"/>
      <c r="AF28" s="785">
        <f>+AF27*AB12*AE12</f>
        <v>0</v>
      </c>
      <c r="AG28" s="785"/>
      <c r="AH28" s="785"/>
      <c r="AI28" s="785"/>
      <c r="AJ28" s="785">
        <f>+AJ27*S28</f>
        <v>0</v>
      </c>
      <c r="AK28" s="785"/>
      <c r="AL28" s="785"/>
      <c r="AM28" s="785"/>
      <c r="AN28" s="785">
        <f>+AN27*W28</f>
        <v>0</v>
      </c>
      <c r="AO28" s="785"/>
      <c r="AP28" s="785"/>
      <c r="AQ28" s="785"/>
      <c r="AR28" s="863">
        <f>+BC28*0.75</f>
        <v>0</v>
      </c>
      <c r="AS28" s="820"/>
      <c r="AT28" s="820"/>
      <c r="AU28" s="820"/>
      <c r="AV28" s="820"/>
      <c r="AW28" s="825"/>
      <c r="AX28" s="824"/>
      <c r="AY28" s="823"/>
      <c r="AZ28" s="823"/>
      <c r="BA28" s="823"/>
      <c r="BB28" s="822"/>
      <c r="BC28" s="821">
        <f>+X28+AB28+AF28+AJ28+AN28</f>
        <v>0</v>
      </c>
      <c r="BD28" s="820"/>
      <c r="BE28" s="820"/>
      <c r="BF28" s="820"/>
      <c r="BG28" s="820"/>
      <c r="BH28" s="825"/>
    </row>
    <row r="29" spans="1:60" x14ac:dyDescent="0.25">
      <c r="A29" s="929"/>
      <c r="B29" s="928"/>
      <c r="C29" s="928"/>
      <c r="D29" s="928"/>
      <c r="E29" s="928"/>
      <c r="F29" s="928"/>
      <c r="G29" s="928"/>
      <c r="H29" s="928"/>
      <c r="I29" s="928"/>
      <c r="J29" s="927"/>
      <c r="K29" s="926"/>
      <c r="L29" s="925"/>
      <c r="M29" s="925"/>
      <c r="N29" s="925"/>
      <c r="O29" s="925"/>
      <c r="P29" s="925"/>
      <c r="Q29" s="925"/>
      <c r="R29" s="924"/>
      <c r="S29" s="923"/>
      <c r="T29" s="922"/>
      <c r="U29" s="922"/>
      <c r="V29" s="922"/>
      <c r="W29" s="922"/>
      <c r="X29" s="785">
        <f>+S29*X28</f>
        <v>0</v>
      </c>
      <c r="Y29" s="785"/>
      <c r="Z29" s="785"/>
      <c r="AA29" s="785"/>
      <c r="AB29" s="785">
        <f>+AB28*S29</f>
        <v>0</v>
      </c>
      <c r="AC29" s="785"/>
      <c r="AD29" s="785"/>
      <c r="AE29" s="785"/>
      <c r="AF29" s="785">
        <f>+AF28*AB13*AE13</f>
        <v>0</v>
      </c>
      <c r="AG29" s="785"/>
      <c r="AH29" s="785"/>
      <c r="AI29" s="785"/>
      <c r="AJ29" s="785">
        <f>+AJ28*S29</f>
        <v>0</v>
      </c>
      <c r="AK29" s="785"/>
      <c r="AL29" s="785"/>
      <c r="AM29" s="785"/>
      <c r="AN29" s="785">
        <f>+AN28*W29</f>
        <v>0</v>
      </c>
      <c r="AO29" s="785"/>
      <c r="AP29" s="785"/>
      <c r="AQ29" s="785"/>
      <c r="AR29" s="863">
        <f>+BC29*0.75</f>
        <v>0</v>
      </c>
      <c r="AS29" s="820"/>
      <c r="AT29" s="820"/>
      <c r="AU29" s="820"/>
      <c r="AV29" s="820"/>
      <c r="AW29" s="825"/>
      <c r="AX29" s="824"/>
      <c r="AY29" s="823"/>
      <c r="AZ29" s="823"/>
      <c r="BA29" s="823"/>
      <c r="BB29" s="822"/>
      <c r="BC29" s="821">
        <f>+X29+AB29+AF29+AJ29+AN29</f>
        <v>0</v>
      </c>
      <c r="BD29" s="820"/>
      <c r="BE29" s="820"/>
      <c r="BF29" s="820"/>
      <c r="BG29" s="820"/>
      <c r="BH29" s="825"/>
    </row>
    <row r="30" spans="1:60" x14ac:dyDescent="0.25">
      <c r="A30" s="929"/>
      <c r="B30" s="928"/>
      <c r="C30" s="928"/>
      <c r="D30" s="928"/>
      <c r="E30" s="928"/>
      <c r="F30" s="928"/>
      <c r="G30" s="928"/>
      <c r="H30" s="928"/>
      <c r="I30" s="928"/>
      <c r="J30" s="927"/>
      <c r="K30" s="926"/>
      <c r="L30" s="925"/>
      <c r="M30" s="925"/>
      <c r="N30" s="925"/>
      <c r="O30" s="925"/>
      <c r="P30" s="925"/>
      <c r="Q30" s="925"/>
      <c r="R30" s="924"/>
      <c r="S30" s="923"/>
      <c r="T30" s="922"/>
      <c r="U30" s="922"/>
      <c r="V30" s="922"/>
      <c r="W30" s="922"/>
      <c r="X30" s="785">
        <f>+S30*X29</f>
        <v>0</v>
      </c>
      <c r="Y30" s="785"/>
      <c r="Z30" s="785"/>
      <c r="AA30" s="785"/>
      <c r="AB30" s="785">
        <f>+AB29*S30</f>
        <v>0</v>
      </c>
      <c r="AC30" s="785"/>
      <c r="AD30" s="785"/>
      <c r="AE30" s="785"/>
      <c r="AF30" s="785">
        <f>+AF29*AB14*AE14</f>
        <v>0</v>
      </c>
      <c r="AG30" s="785"/>
      <c r="AH30" s="785"/>
      <c r="AI30" s="785"/>
      <c r="AJ30" s="785">
        <f>+AJ29*S30</f>
        <v>0</v>
      </c>
      <c r="AK30" s="785"/>
      <c r="AL30" s="785"/>
      <c r="AM30" s="785"/>
      <c r="AN30" s="785">
        <f>+AN29*W30</f>
        <v>0</v>
      </c>
      <c r="AO30" s="785"/>
      <c r="AP30" s="785"/>
      <c r="AQ30" s="785"/>
      <c r="AR30" s="863">
        <f>+BC30*0.75</f>
        <v>0</v>
      </c>
      <c r="AS30" s="820"/>
      <c r="AT30" s="820"/>
      <c r="AU30" s="820"/>
      <c r="AV30" s="820"/>
      <c r="AW30" s="825"/>
      <c r="AX30" s="824"/>
      <c r="AY30" s="823"/>
      <c r="AZ30" s="823"/>
      <c r="BA30" s="823"/>
      <c r="BB30" s="822"/>
      <c r="BC30" s="821">
        <f>+X30+AB30+AF30+AJ30+AN30</f>
        <v>0</v>
      </c>
      <c r="BD30" s="820"/>
      <c r="BE30" s="820"/>
      <c r="BF30" s="820"/>
      <c r="BG30" s="820"/>
      <c r="BH30" s="825"/>
    </row>
    <row r="31" spans="1:60" x14ac:dyDescent="0.25">
      <c r="A31" s="929"/>
      <c r="B31" s="928"/>
      <c r="C31" s="928"/>
      <c r="D31" s="928"/>
      <c r="E31" s="928"/>
      <c r="F31" s="928"/>
      <c r="G31" s="928"/>
      <c r="H31" s="928"/>
      <c r="I31" s="928"/>
      <c r="J31" s="927"/>
      <c r="K31" s="926"/>
      <c r="L31" s="925"/>
      <c r="M31" s="925"/>
      <c r="N31" s="925"/>
      <c r="O31" s="925"/>
      <c r="P31" s="925"/>
      <c r="Q31" s="925"/>
      <c r="R31" s="924"/>
      <c r="S31" s="923"/>
      <c r="T31" s="922"/>
      <c r="U31" s="922"/>
      <c r="V31" s="922"/>
      <c r="W31" s="922"/>
      <c r="X31" s="785">
        <f>+S31*X30</f>
        <v>0</v>
      </c>
      <c r="Y31" s="785"/>
      <c r="Z31" s="785"/>
      <c r="AA31" s="785"/>
      <c r="AB31" s="785">
        <f>+AB30*S31</f>
        <v>0</v>
      </c>
      <c r="AC31" s="785"/>
      <c r="AD31" s="785"/>
      <c r="AE31" s="785"/>
      <c r="AF31" s="785">
        <f>+AF30*AB15*AE15</f>
        <v>0</v>
      </c>
      <c r="AG31" s="785"/>
      <c r="AH31" s="785"/>
      <c r="AI31" s="785"/>
      <c r="AJ31" s="785">
        <f>+AJ30*S31</f>
        <v>0</v>
      </c>
      <c r="AK31" s="785"/>
      <c r="AL31" s="785"/>
      <c r="AM31" s="785"/>
      <c r="AN31" s="785">
        <f>+AN30*W31</f>
        <v>0</v>
      </c>
      <c r="AO31" s="785"/>
      <c r="AP31" s="785"/>
      <c r="AQ31" s="785"/>
      <c r="AR31" s="863">
        <f>+BC31*0.75</f>
        <v>0</v>
      </c>
      <c r="AS31" s="820"/>
      <c r="AT31" s="820"/>
      <c r="AU31" s="820"/>
      <c r="AV31" s="820"/>
      <c r="AW31" s="825"/>
      <c r="AX31" s="824"/>
      <c r="AY31" s="823"/>
      <c r="AZ31" s="823"/>
      <c r="BA31" s="823"/>
      <c r="BB31" s="822"/>
      <c r="BC31" s="821">
        <f>+X31+AB31+AF31+AJ31+AN31</f>
        <v>0</v>
      </c>
      <c r="BD31" s="820"/>
      <c r="BE31" s="820"/>
      <c r="BF31" s="820"/>
      <c r="BG31" s="820"/>
      <c r="BH31" s="825"/>
    </row>
    <row r="32" spans="1:60" x14ac:dyDescent="0.25">
      <c r="A32" s="929"/>
      <c r="B32" s="928"/>
      <c r="C32" s="928"/>
      <c r="D32" s="928"/>
      <c r="E32" s="928"/>
      <c r="F32" s="928"/>
      <c r="G32" s="928"/>
      <c r="H32" s="928"/>
      <c r="I32" s="928"/>
      <c r="J32" s="927"/>
      <c r="K32" s="926"/>
      <c r="L32" s="925"/>
      <c r="M32" s="925"/>
      <c r="N32" s="925"/>
      <c r="O32" s="925"/>
      <c r="P32" s="925"/>
      <c r="Q32" s="925"/>
      <c r="R32" s="924"/>
      <c r="S32" s="923"/>
      <c r="T32" s="922"/>
      <c r="U32" s="922"/>
      <c r="V32" s="922"/>
      <c r="W32" s="922"/>
      <c r="X32" s="785">
        <f>+S32*X31</f>
        <v>0</v>
      </c>
      <c r="Y32" s="785"/>
      <c r="Z32" s="785"/>
      <c r="AA32" s="785"/>
      <c r="AB32" s="785">
        <f>+AB31*S32</f>
        <v>0</v>
      </c>
      <c r="AC32" s="785"/>
      <c r="AD32" s="785"/>
      <c r="AE32" s="785"/>
      <c r="AF32" s="785">
        <f>+AF31*AB16*AE16</f>
        <v>0</v>
      </c>
      <c r="AG32" s="785"/>
      <c r="AH32" s="785"/>
      <c r="AI32" s="785"/>
      <c r="AJ32" s="785">
        <f>+AJ31*S32</f>
        <v>0</v>
      </c>
      <c r="AK32" s="785"/>
      <c r="AL32" s="785"/>
      <c r="AM32" s="785"/>
      <c r="AN32" s="785">
        <f>+AN31*W32</f>
        <v>0</v>
      </c>
      <c r="AO32" s="785"/>
      <c r="AP32" s="785"/>
      <c r="AQ32" s="785"/>
      <c r="AR32" s="863">
        <f>+BC32*0.75</f>
        <v>0</v>
      </c>
      <c r="AS32" s="820"/>
      <c r="AT32" s="820"/>
      <c r="AU32" s="820"/>
      <c r="AV32" s="820"/>
      <c r="AW32" s="825"/>
      <c r="AX32" s="824"/>
      <c r="AY32" s="823"/>
      <c r="AZ32" s="823"/>
      <c r="BA32" s="823"/>
      <c r="BB32" s="822"/>
      <c r="BC32" s="821">
        <f>+X32+AB32+AF32+AJ32+AN32</f>
        <v>0</v>
      </c>
      <c r="BD32" s="820"/>
      <c r="BE32" s="820"/>
      <c r="BF32" s="820"/>
      <c r="BG32" s="820"/>
      <c r="BH32" s="825"/>
    </row>
    <row r="33" spans="1:60" x14ac:dyDescent="0.25">
      <c r="A33" s="929"/>
      <c r="B33" s="928"/>
      <c r="C33" s="928"/>
      <c r="D33" s="928"/>
      <c r="E33" s="928"/>
      <c r="F33" s="928"/>
      <c r="G33" s="928"/>
      <c r="H33" s="928"/>
      <c r="I33" s="928"/>
      <c r="J33" s="927"/>
      <c r="K33" s="926"/>
      <c r="L33" s="925"/>
      <c r="M33" s="925"/>
      <c r="N33" s="925"/>
      <c r="O33" s="925"/>
      <c r="P33" s="925"/>
      <c r="Q33" s="925"/>
      <c r="R33" s="924"/>
      <c r="S33" s="923"/>
      <c r="T33" s="922"/>
      <c r="U33" s="922"/>
      <c r="V33" s="922"/>
      <c r="W33" s="922"/>
      <c r="X33" s="785">
        <f>+S33*X32</f>
        <v>0</v>
      </c>
      <c r="Y33" s="785"/>
      <c r="Z33" s="785"/>
      <c r="AA33" s="785"/>
      <c r="AB33" s="785">
        <f>+AB32*S33</f>
        <v>0</v>
      </c>
      <c r="AC33" s="785"/>
      <c r="AD33" s="785"/>
      <c r="AE33" s="785"/>
      <c r="AF33" s="785">
        <f>+AF32*AB17*AE17</f>
        <v>0</v>
      </c>
      <c r="AG33" s="785"/>
      <c r="AH33" s="785"/>
      <c r="AI33" s="785"/>
      <c r="AJ33" s="785">
        <f>+AJ32*S33</f>
        <v>0</v>
      </c>
      <c r="AK33" s="785"/>
      <c r="AL33" s="785"/>
      <c r="AM33" s="785"/>
      <c r="AN33" s="785">
        <f>+AN32*W33</f>
        <v>0</v>
      </c>
      <c r="AO33" s="785"/>
      <c r="AP33" s="785"/>
      <c r="AQ33" s="785"/>
      <c r="AR33" s="863">
        <f>+BC33*0.75</f>
        <v>0</v>
      </c>
      <c r="AS33" s="820"/>
      <c r="AT33" s="820"/>
      <c r="AU33" s="820"/>
      <c r="AV33" s="820"/>
      <c r="AW33" s="825"/>
      <c r="AX33" s="824"/>
      <c r="AY33" s="823"/>
      <c r="AZ33" s="823"/>
      <c r="BA33" s="823"/>
      <c r="BB33" s="822"/>
      <c r="BC33" s="821">
        <f>+X33+AB33+AF33+AJ33+AN33</f>
        <v>0</v>
      </c>
      <c r="BD33" s="820"/>
      <c r="BE33" s="820"/>
      <c r="BF33" s="820"/>
      <c r="BG33" s="820"/>
      <c r="BH33" s="825"/>
    </row>
    <row r="34" spans="1:60" x14ac:dyDescent="0.25">
      <c r="A34" s="929"/>
      <c r="B34" s="928"/>
      <c r="C34" s="928"/>
      <c r="D34" s="928"/>
      <c r="E34" s="928"/>
      <c r="F34" s="928"/>
      <c r="G34" s="928"/>
      <c r="H34" s="928"/>
      <c r="I34" s="928"/>
      <c r="J34" s="927"/>
      <c r="K34" s="926"/>
      <c r="L34" s="925"/>
      <c r="M34" s="925"/>
      <c r="N34" s="925"/>
      <c r="O34" s="925"/>
      <c r="P34" s="925"/>
      <c r="Q34" s="925"/>
      <c r="R34" s="924"/>
      <c r="S34" s="923"/>
      <c r="T34" s="922"/>
      <c r="U34" s="922"/>
      <c r="V34" s="922"/>
      <c r="W34" s="922"/>
      <c r="X34" s="785">
        <f>+S34*X33</f>
        <v>0</v>
      </c>
      <c r="Y34" s="785"/>
      <c r="Z34" s="785"/>
      <c r="AA34" s="785"/>
      <c r="AB34" s="785">
        <f>+AB33*S34</f>
        <v>0</v>
      </c>
      <c r="AC34" s="785"/>
      <c r="AD34" s="785"/>
      <c r="AE34" s="785"/>
      <c r="AF34" s="785">
        <f>+AF33*AB18*AE18</f>
        <v>0</v>
      </c>
      <c r="AG34" s="785"/>
      <c r="AH34" s="785"/>
      <c r="AI34" s="785"/>
      <c r="AJ34" s="785">
        <f>+AJ33*S34</f>
        <v>0</v>
      </c>
      <c r="AK34" s="785"/>
      <c r="AL34" s="785"/>
      <c r="AM34" s="785"/>
      <c r="AN34" s="785">
        <f>+AN33*W34</f>
        <v>0</v>
      </c>
      <c r="AO34" s="785"/>
      <c r="AP34" s="785"/>
      <c r="AQ34" s="785"/>
      <c r="AR34" s="863">
        <f>+BC34*0.75</f>
        <v>0</v>
      </c>
      <c r="AS34" s="820"/>
      <c r="AT34" s="820"/>
      <c r="AU34" s="820"/>
      <c r="AV34" s="820"/>
      <c r="AW34" s="825"/>
      <c r="AX34" s="824"/>
      <c r="AY34" s="823"/>
      <c r="AZ34" s="823"/>
      <c r="BA34" s="823"/>
      <c r="BB34" s="822"/>
      <c r="BC34" s="821">
        <f>+X34+AB34+AF34+AJ34+AN34</f>
        <v>0</v>
      </c>
      <c r="BD34" s="820"/>
      <c r="BE34" s="820"/>
      <c r="BF34" s="820"/>
      <c r="BG34" s="820"/>
      <c r="BH34" s="825"/>
    </row>
    <row r="35" spans="1:60" x14ac:dyDescent="0.25">
      <c r="A35" s="929"/>
      <c r="B35" s="928"/>
      <c r="C35" s="928"/>
      <c r="D35" s="928"/>
      <c r="E35" s="928"/>
      <c r="F35" s="928"/>
      <c r="G35" s="928"/>
      <c r="H35" s="928"/>
      <c r="I35" s="928"/>
      <c r="J35" s="927"/>
      <c r="K35" s="926"/>
      <c r="L35" s="925"/>
      <c r="M35" s="925"/>
      <c r="N35" s="925"/>
      <c r="O35" s="925"/>
      <c r="P35" s="925"/>
      <c r="Q35" s="925"/>
      <c r="R35" s="924"/>
      <c r="S35" s="923"/>
      <c r="T35" s="922"/>
      <c r="U35" s="922"/>
      <c r="V35" s="922"/>
      <c r="W35" s="922"/>
      <c r="X35" s="785">
        <f>+S35*X34</f>
        <v>0</v>
      </c>
      <c r="Y35" s="785"/>
      <c r="Z35" s="785"/>
      <c r="AA35" s="785"/>
      <c r="AB35" s="785">
        <f>+AB34*S35</f>
        <v>0</v>
      </c>
      <c r="AC35" s="785"/>
      <c r="AD35" s="785"/>
      <c r="AE35" s="785"/>
      <c r="AF35" s="785">
        <f>+AF34*AB19*AE19</f>
        <v>0</v>
      </c>
      <c r="AG35" s="785"/>
      <c r="AH35" s="785"/>
      <c r="AI35" s="785"/>
      <c r="AJ35" s="785">
        <f>+AJ34*S35</f>
        <v>0</v>
      </c>
      <c r="AK35" s="785"/>
      <c r="AL35" s="785"/>
      <c r="AM35" s="785"/>
      <c r="AN35" s="785">
        <f>+AN34*W35</f>
        <v>0</v>
      </c>
      <c r="AO35" s="785"/>
      <c r="AP35" s="785"/>
      <c r="AQ35" s="785"/>
      <c r="AR35" s="863">
        <f>+BC35*0.75</f>
        <v>0</v>
      </c>
      <c r="AS35" s="820"/>
      <c r="AT35" s="820"/>
      <c r="AU35" s="820"/>
      <c r="AV35" s="820"/>
      <c r="AW35" s="825"/>
      <c r="AX35" s="824"/>
      <c r="AY35" s="823"/>
      <c r="AZ35" s="823"/>
      <c r="BA35" s="823"/>
      <c r="BB35" s="822"/>
      <c r="BC35" s="821">
        <f>+X35+AB35+AF35+AJ35+AN35</f>
        <v>0</v>
      </c>
      <c r="BD35" s="820"/>
      <c r="BE35" s="820"/>
      <c r="BF35" s="820"/>
      <c r="BG35" s="820"/>
      <c r="BH35" s="825"/>
    </row>
    <row r="36" spans="1:60" x14ac:dyDescent="0.25">
      <c r="A36" s="929"/>
      <c r="B36" s="928"/>
      <c r="C36" s="928"/>
      <c r="D36" s="928"/>
      <c r="E36" s="928"/>
      <c r="F36" s="928"/>
      <c r="G36" s="928"/>
      <c r="H36" s="928"/>
      <c r="I36" s="928"/>
      <c r="J36" s="927"/>
      <c r="K36" s="926"/>
      <c r="L36" s="925"/>
      <c r="M36" s="925"/>
      <c r="N36" s="925"/>
      <c r="O36" s="925"/>
      <c r="P36" s="925"/>
      <c r="Q36" s="925"/>
      <c r="R36" s="924"/>
      <c r="S36" s="923"/>
      <c r="T36" s="922"/>
      <c r="U36" s="922"/>
      <c r="V36" s="922"/>
      <c r="W36" s="922"/>
      <c r="X36" s="785">
        <f>+S36*X35</f>
        <v>0</v>
      </c>
      <c r="Y36" s="785"/>
      <c r="Z36" s="785"/>
      <c r="AA36" s="785"/>
      <c r="AB36" s="785">
        <f>+AB35*S36</f>
        <v>0</v>
      </c>
      <c r="AC36" s="785"/>
      <c r="AD36" s="785"/>
      <c r="AE36" s="785"/>
      <c r="AF36" s="785">
        <f>+AF35*AB20*AE20</f>
        <v>0</v>
      </c>
      <c r="AG36" s="785"/>
      <c r="AH36" s="785"/>
      <c r="AI36" s="785"/>
      <c r="AJ36" s="785">
        <f>+AJ35*S36</f>
        <v>0</v>
      </c>
      <c r="AK36" s="785"/>
      <c r="AL36" s="785"/>
      <c r="AM36" s="785"/>
      <c r="AN36" s="785">
        <f>+AN35*W36</f>
        <v>0</v>
      </c>
      <c r="AO36" s="785"/>
      <c r="AP36" s="785"/>
      <c r="AQ36" s="785"/>
      <c r="AR36" s="863">
        <f>+BC36*0.75</f>
        <v>0</v>
      </c>
      <c r="AS36" s="820"/>
      <c r="AT36" s="820"/>
      <c r="AU36" s="820"/>
      <c r="AV36" s="820"/>
      <c r="AW36" s="825"/>
      <c r="AX36" s="824"/>
      <c r="AY36" s="823"/>
      <c r="AZ36" s="823"/>
      <c r="BA36" s="823"/>
      <c r="BB36" s="822"/>
      <c r="BC36" s="821">
        <f>+X36+AB36+AF36+AJ36+AN36</f>
        <v>0</v>
      </c>
      <c r="BD36" s="820"/>
      <c r="BE36" s="820"/>
      <c r="BF36" s="820"/>
      <c r="BG36" s="820"/>
      <c r="BH36" s="825"/>
    </row>
    <row r="37" spans="1:60" x14ac:dyDescent="0.25">
      <c r="A37" s="929"/>
      <c r="B37" s="928"/>
      <c r="C37" s="928"/>
      <c r="D37" s="928"/>
      <c r="E37" s="928"/>
      <c r="F37" s="928"/>
      <c r="G37" s="928"/>
      <c r="H37" s="928"/>
      <c r="I37" s="928"/>
      <c r="J37" s="927"/>
      <c r="K37" s="926"/>
      <c r="L37" s="925"/>
      <c r="M37" s="925"/>
      <c r="N37" s="925"/>
      <c r="O37" s="925"/>
      <c r="P37" s="925"/>
      <c r="Q37" s="925"/>
      <c r="R37" s="924"/>
      <c r="S37" s="923"/>
      <c r="T37" s="922"/>
      <c r="U37" s="922"/>
      <c r="V37" s="922"/>
      <c r="W37" s="922"/>
      <c r="X37" s="785">
        <f>+S37*X36</f>
        <v>0</v>
      </c>
      <c r="Y37" s="785"/>
      <c r="Z37" s="785"/>
      <c r="AA37" s="785"/>
      <c r="AB37" s="785">
        <f>+AB36*S37</f>
        <v>0</v>
      </c>
      <c r="AC37" s="785"/>
      <c r="AD37" s="785"/>
      <c r="AE37" s="785"/>
      <c r="AF37" s="785">
        <f>+AF36*AB21*AE21</f>
        <v>0</v>
      </c>
      <c r="AG37" s="785"/>
      <c r="AH37" s="785"/>
      <c r="AI37" s="785"/>
      <c r="AJ37" s="785">
        <f>+AJ36*S37</f>
        <v>0</v>
      </c>
      <c r="AK37" s="785"/>
      <c r="AL37" s="785"/>
      <c r="AM37" s="785"/>
      <c r="AN37" s="785">
        <f>+AN36*W37</f>
        <v>0</v>
      </c>
      <c r="AO37" s="785"/>
      <c r="AP37" s="785"/>
      <c r="AQ37" s="785"/>
      <c r="AR37" s="863">
        <f>+BC37*0.75</f>
        <v>0</v>
      </c>
      <c r="AS37" s="820"/>
      <c r="AT37" s="820"/>
      <c r="AU37" s="820"/>
      <c r="AV37" s="820"/>
      <c r="AW37" s="825"/>
      <c r="AX37" s="824"/>
      <c r="AY37" s="823"/>
      <c r="AZ37" s="823"/>
      <c r="BA37" s="823"/>
      <c r="BB37" s="822"/>
      <c r="BC37" s="821">
        <f>+X37+AB37+AF37+AJ37+AN37</f>
        <v>0</v>
      </c>
      <c r="BD37" s="820"/>
      <c r="BE37" s="820"/>
      <c r="BF37" s="820"/>
      <c r="BG37" s="820"/>
      <c r="BH37" s="825"/>
    </row>
    <row r="38" spans="1:60" ht="15.75" thickBot="1" x14ac:dyDescent="0.3">
      <c r="A38" s="921" t="s">
        <v>341</v>
      </c>
      <c r="B38" s="920"/>
      <c r="C38" s="920"/>
      <c r="D38" s="920"/>
      <c r="E38" s="920"/>
      <c r="F38" s="920"/>
      <c r="G38" s="920"/>
      <c r="H38" s="920"/>
      <c r="I38" s="920"/>
      <c r="J38" s="919"/>
      <c r="K38" s="918"/>
      <c r="L38" s="917"/>
      <c r="M38" s="917"/>
      <c r="N38" s="917"/>
      <c r="O38" s="917"/>
      <c r="P38" s="917"/>
      <c r="Q38" s="917"/>
      <c r="R38" s="916"/>
      <c r="S38" s="915"/>
      <c r="T38" s="914"/>
      <c r="U38" s="914"/>
      <c r="V38" s="914"/>
      <c r="W38" s="914"/>
      <c r="X38" s="913"/>
      <c r="Y38" s="913"/>
      <c r="Z38" s="913"/>
      <c r="AA38" s="913"/>
      <c r="AB38" s="913"/>
      <c r="AC38" s="913"/>
      <c r="AD38" s="913"/>
      <c r="AE38" s="913"/>
      <c r="AF38" s="912"/>
      <c r="AG38" s="912"/>
      <c r="AH38" s="912"/>
      <c r="AI38" s="912"/>
      <c r="AJ38" s="913"/>
      <c r="AK38" s="913"/>
      <c r="AL38" s="913"/>
      <c r="AM38" s="913"/>
      <c r="AN38" s="912"/>
      <c r="AO38" s="912"/>
      <c r="AP38" s="912"/>
      <c r="AQ38" s="912"/>
      <c r="AR38" s="863">
        <f>+BC38*0.75</f>
        <v>0</v>
      </c>
      <c r="AS38" s="820"/>
      <c r="AT38" s="820"/>
      <c r="AU38" s="820"/>
      <c r="AV38" s="820"/>
      <c r="AW38" s="825"/>
      <c r="AX38" s="824"/>
      <c r="AY38" s="823"/>
      <c r="AZ38" s="823"/>
      <c r="BA38" s="823"/>
      <c r="BB38" s="822"/>
      <c r="BC38" s="911">
        <f>SUM(BC27:BH37)</f>
        <v>0</v>
      </c>
      <c r="BD38" s="910"/>
      <c r="BE38" s="910"/>
      <c r="BF38" s="910"/>
      <c r="BG38" s="910"/>
      <c r="BH38" s="909"/>
    </row>
    <row r="39" spans="1:60" ht="15.75" thickTop="1" x14ac:dyDescent="0.25">
      <c r="A39" s="881" t="s">
        <v>285</v>
      </c>
      <c r="B39" s="881"/>
      <c r="C39" s="881"/>
      <c r="D39" s="881"/>
      <c r="E39" s="881"/>
      <c r="F39" s="881"/>
      <c r="G39" s="881"/>
      <c r="H39" s="881"/>
      <c r="I39" s="881"/>
      <c r="J39" s="881"/>
      <c r="K39" s="881"/>
    </row>
    <row r="40" spans="1:60" x14ac:dyDescent="0.25">
      <c r="A40" s="880"/>
      <c r="B40" s="880"/>
      <c r="C40" s="880"/>
      <c r="D40" s="880"/>
      <c r="E40" s="880"/>
      <c r="F40" s="880"/>
      <c r="G40" s="880"/>
      <c r="H40" s="880"/>
      <c r="I40" s="880"/>
      <c r="J40" s="880"/>
      <c r="K40" s="880"/>
      <c r="L40" s="880"/>
      <c r="M40" s="880"/>
      <c r="N40" s="880"/>
      <c r="O40" s="880"/>
      <c r="P40" s="880"/>
      <c r="Q40" s="880"/>
      <c r="R40" s="880"/>
      <c r="S40" s="880"/>
      <c r="T40" s="880"/>
      <c r="U40" s="880"/>
      <c r="V40" s="880"/>
      <c r="W40" s="880"/>
      <c r="X40" s="880"/>
      <c r="Y40" s="880"/>
      <c r="Z40" s="880"/>
      <c r="AA40" s="880"/>
      <c r="AB40" s="880"/>
      <c r="AC40" s="880"/>
      <c r="AD40" s="880"/>
      <c r="AE40" s="880"/>
      <c r="AF40" s="880"/>
      <c r="AG40" s="880"/>
      <c r="AH40" s="880"/>
      <c r="AI40" s="880"/>
      <c r="AJ40" s="880"/>
      <c r="AK40" s="880"/>
      <c r="AL40" s="880"/>
      <c r="AM40" s="880"/>
      <c r="AN40" s="880"/>
      <c r="AO40" s="880"/>
      <c r="AP40" s="880"/>
      <c r="AQ40" s="880"/>
      <c r="AR40" s="880"/>
      <c r="AS40" s="880"/>
      <c r="AT40" s="880"/>
      <c r="AU40" s="880"/>
      <c r="AV40" s="880"/>
      <c r="AW40" s="880"/>
      <c r="AX40" s="880"/>
      <c r="AY40" s="880"/>
      <c r="AZ40" s="880"/>
      <c r="BA40" s="880"/>
      <c r="BB40" s="880"/>
      <c r="BC40" s="880"/>
      <c r="BD40" s="880"/>
      <c r="BE40" s="880"/>
      <c r="BF40" s="880"/>
      <c r="BG40" s="880"/>
      <c r="BH40" s="880"/>
    </row>
    <row r="42" spans="1:60" ht="15.75" thickBot="1" x14ac:dyDescent="0.3">
      <c r="A42" s="423" t="s">
        <v>345</v>
      </c>
      <c r="B42" s="423" t="s">
        <v>338</v>
      </c>
    </row>
    <row r="43" spans="1:60" ht="15" customHeight="1" x14ac:dyDescent="0.25">
      <c r="A43" s="858" t="s">
        <v>360</v>
      </c>
      <c r="B43" s="857"/>
      <c r="C43" s="857"/>
      <c r="D43" s="857"/>
      <c r="E43" s="857"/>
      <c r="F43" s="857"/>
      <c r="G43" s="857"/>
      <c r="H43" s="857"/>
      <c r="I43" s="857"/>
      <c r="J43" s="857"/>
      <c r="K43" s="857"/>
      <c r="L43" s="857"/>
      <c r="M43" s="857"/>
      <c r="N43" s="857"/>
      <c r="O43" s="857"/>
      <c r="P43" s="857"/>
      <c r="Q43" s="857"/>
      <c r="R43" s="856"/>
      <c r="S43" s="907" t="s">
        <v>359</v>
      </c>
      <c r="T43" s="907"/>
      <c r="U43" s="907"/>
      <c r="V43" s="907"/>
      <c r="W43" s="907"/>
      <c r="X43" s="906"/>
      <c r="Y43" s="855" t="s">
        <v>6</v>
      </c>
      <c r="Z43" s="854"/>
      <c r="AA43" s="854"/>
      <c r="AB43" s="853"/>
      <c r="AC43" s="855" t="s">
        <v>357</v>
      </c>
      <c r="AD43" s="854"/>
      <c r="AE43" s="853"/>
      <c r="AF43" s="855" t="s">
        <v>358</v>
      </c>
      <c r="AG43" s="854"/>
      <c r="AH43" s="853"/>
      <c r="AI43" s="908" t="s">
        <v>356</v>
      </c>
      <c r="AJ43" s="907"/>
      <c r="AK43" s="907"/>
      <c r="AL43" s="907"/>
      <c r="AM43" s="906"/>
      <c r="AN43" s="850" t="s">
        <v>350</v>
      </c>
      <c r="AO43" s="849"/>
      <c r="AP43" s="849"/>
      <c r="AQ43" s="849"/>
      <c r="AR43" s="849"/>
      <c r="AS43" s="851"/>
      <c r="AT43" s="850" t="s">
        <v>207</v>
      </c>
      <c r="AU43" s="849"/>
      <c r="AV43" s="849"/>
      <c r="AW43" s="849"/>
      <c r="AX43" s="851"/>
      <c r="AY43" s="850" t="s">
        <v>349</v>
      </c>
      <c r="AZ43" s="849"/>
      <c r="BA43" s="849"/>
      <c r="BB43" s="849"/>
      <c r="BC43" s="849"/>
      <c r="BD43" s="848"/>
    </row>
    <row r="44" spans="1:60" ht="15.75" thickBot="1" x14ac:dyDescent="0.3">
      <c r="A44" s="879"/>
      <c r="B44" s="878"/>
      <c r="C44" s="878"/>
      <c r="D44" s="878"/>
      <c r="E44" s="878"/>
      <c r="F44" s="878"/>
      <c r="G44" s="878"/>
      <c r="H44" s="878"/>
      <c r="I44" s="878"/>
      <c r="J44" s="878"/>
      <c r="K44" s="878"/>
      <c r="L44" s="878"/>
      <c r="M44" s="878"/>
      <c r="N44" s="878"/>
      <c r="O44" s="878"/>
      <c r="P44" s="878"/>
      <c r="Q44" s="878"/>
      <c r="R44" s="877"/>
      <c r="S44" s="904"/>
      <c r="T44" s="904"/>
      <c r="U44" s="904"/>
      <c r="V44" s="904"/>
      <c r="W44" s="904"/>
      <c r="X44" s="903"/>
      <c r="Y44" s="875"/>
      <c r="Z44" s="874"/>
      <c r="AA44" s="874"/>
      <c r="AB44" s="876"/>
      <c r="AC44" s="875"/>
      <c r="AD44" s="874"/>
      <c r="AE44" s="876"/>
      <c r="AF44" s="875"/>
      <c r="AG44" s="874"/>
      <c r="AH44" s="876"/>
      <c r="AI44" s="905"/>
      <c r="AJ44" s="904"/>
      <c r="AK44" s="904"/>
      <c r="AL44" s="904"/>
      <c r="AM44" s="903"/>
      <c r="AN44" s="839"/>
      <c r="AO44" s="838"/>
      <c r="AP44" s="838"/>
      <c r="AQ44" s="838"/>
      <c r="AR44" s="838"/>
      <c r="AS44" s="840"/>
      <c r="AT44" s="839"/>
      <c r="AU44" s="838"/>
      <c r="AV44" s="838"/>
      <c r="AW44" s="838"/>
      <c r="AX44" s="840"/>
      <c r="AY44" s="839"/>
      <c r="AZ44" s="838"/>
      <c r="BA44" s="838"/>
      <c r="BB44" s="838"/>
      <c r="BC44" s="838"/>
      <c r="BD44" s="837"/>
    </row>
    <row r="45" spans="1:60" x14ac:dyDescent="0.25">
      <c r="A45" s="873"/>
      <c r="B45" s="873"/>
      <c r="C45" s="873"/>
      <c r="D45" s="873"/>
      <c r="E45" s="873"/>
      <c r="F45" s="873"/>
      <c r="G45" s="873"/>
      <c r="H45" s="873"/>
      <c r="I45" s="873"/>
      <c r="J45" s="873"/>
      <c r="K45" s="873"/>
      <c r="L45" s="873"/>
      <c r="M45" s="873"/>
      <c r="N45" s="873"/>
      <c r="O45" s="873"/>
      <c r="P45" s="873"/>
      <c r="Q45" s="873"/>
      <c r="R45" s="873"/>
      <c r="S45" s="902"/>
      <c r="T45" s="902"/>
      <c r="U45" s="902"/>
      <c r="V45" s="902"/>
      <c r="W45" s="902"/>
      <c r="X45" s="902"/>
      <c r="Y45" s="872"/>
      <c r="Z45" s="872"/>
      <c r="AA45" s="872"/>
      <c r="AB45" s="872"/>
      <c r="AC45" s="871"/>
      <c r="AD45" s="871"/>
      <c r="AE45" s="871"/>
      <c r="AF45" s="871"/>
      <c r="AG45" s="871"/>
      <c r="AH45" s="871"/>
      <c r="AI45" s="902"/>
      <c r="AJ45" s="902"/>
      <c r="AK45" s="902"/>
      <c r="AL45" s="902"/>
      <c r="AM45" s="902"/>
      <c r="AN45" s="831">
        <f>+AY45</f>
        <v>0</v>
      </c>
      <c r="AO45" s="831"/>
      <c r="AP45" s="831"/>
      <c r="AQ45" s="831"/>
      <c r="AR45" s="831"/>
      <c r="AS45" s="836"/>
      <c r="AT45" s="835"/>
      <c r="AU45" s="834"/>
      <c r="AV45" s="834"/>
      <c r="AW45" s="834"/>
      <c r="AX45" s="833"/>
      <c r="AY45" s="832">
        <f>+Y45*AC45*AF45</f>
        <v>0</v>
      </c>
      <c r="AZ45" s="831"/>
      <c r="BA45" s="831"/>
      <c r="BB45" s="831"/>
      <c r="BC45" s="831"/>
      <c r="BD45" s="836"/>
    </row>
    <row r="46" spans="1:60" ht="15.75" thickBot="1" x14ac:dyDescent="0.3">
      <c r="A46" s="829"/>
      <c r="B46" s="829"/>
      <c r="C46" s="829"/>
      <c r="D46" s="829"/>
      <c r="E46" s="829"/>
      <c r="F46" s="829"/>
      <c r="G46" s="829"/>
      <c r="H46" s="829"/>
      <c r="I46" s="829"/>
      <c r="J46" s="829"/>
      <c r="K46" s="829"/>
      <c r="L46" s="829"/>
      <c r="M46" s="829"/>
      <c r="N46" s="829"/>
      <c r="O46" s="829"/>
      <c r="P46" s="829"/>
      <c r="Q46" s="829"/>
      <c r="R46" s="829"/>
      <c r="S46" s="901"/>
      <c r="T46" s="901"/>
      <c r="U46" s="901"/>
      <c r="V46" s="901"/>
      <c r="W46" s="901"/>
      <c r="X46" s="901"/>
      <c r="Y46" s="828"/>
      <c r="Z46" s="828"/>
      <c r="AA46" s="828"/>
      <c r="AB46" s="828"/>
      <c r="AC46" s="827"/>
      <c r="AD46" s="827"/>
      <c r="AE46" s="827"/>
      <c r="AF46" s="827"/>
      <c r="AG46" s="827"/>
      <c r="AH46" s="827"/>
      <c r="AI46" s="901"/>
      <c r="AJ46" s="901"/>
      <c r="AK46" s="901"/>
      <c r="AL46" s="901"/>
      <c r="AM46" s="901"/>
      <c r="AN46" s="820"/>
      <c r="AO46" s="820"/>
      <c r="AP46" s="820"/>
      <c r="AQ46" s="820"/>
      <c r="AR46" s="820"/>
      <c r="AS46" s="825"/>
      <c r="AT46" s="824"/>
      <c r="AU46" s="823"/>
      <c r="AV46" s="823"/>
      <c r="AW46" s="823"/>
      <c r="AX46" s="822"/>
      <c r="AY46" s="821"/>
      <c r="AZ46" s="820"/>
      <c r="BA46" s="820"/>
      <c r="BB46" s="820"/>
      <c r="BC46" s="820"/>
      <c r="BD46" s="825"/>
    </row>
    <row r="47" spans="1:60" x14ac:dyDescent="0.25">
      <c r="A47" s="829"/>
      <c r="B47" s="829"/>
      <c r="C47" s="829"/>
      <c r="D47" s="829"/>
      <c r="E47" s="829"/>
      <c r="F47" s="829"/>
      <c r="G47" s="829"/>
      <c r="H47" s="829"/>
      <c r="I47" s="829"/>
      <c r="J47" s="829"/>
      <c r="K47" s="829"/>
      <c r="L47" s="829"/>
      <c r="M47" s="829"/>
      <c r="N47" s="829"/>
      <c r="O47" s="829"/>
      <c r="P47" s="829"/>
      <c r="Q47" s="829"/>
      <c r="R47" s="829"/>
      <c r="S47" s="901"/>
      <c r="T47" s="901"/>
      <c r="U47" s="901"/>
      <c r="V47" s="901"/>
      <c r="W47" s="901"/>
      <c r="X47" s="901"/>
      <c r="Y47" s="828"/>
      <c r="Z47" s="828"/>
      <c r="AA47" s="828"/>
      <c r="AB47" s="828"/>
      <c r="AC47" s="827"/>
      <c r="AD47" s="827"/>
      <c r="AE47" s="827"/>
      <c r="AF47" s="827"/>
      <c r="AG47" s="827"/>
      <c r="AH47" s="827"/>
      <c r="AI47" s="901"/>
      <c r="AJ47" s="901"/>
      <c r="AK47" s="901"/>
      <c r="AL47" s="901"/>
      <c r="AM47" s="901"/>
      <c r="AN47" s="831">
        <f>+AY47</f>
        <v>0</v>
      </c>
      <c r="AO47" s="831"/>
      <c r="AP47" s="831"/>
      <c r="AQ47" s="831"/>
      <c r="AR47" s="831"/>
      <c r="AS47" s="836"/>
      <c r="AT47" s="900"/>
      <c r="AU47" s="899"/>
      <c r="AV47" s="899"/>
      <c r="AW47" s="899"/>
      <c r="AX47" s="898"/>
      <c r="AY47" s="897">
        <f>+Y47*AC47*AF47</f>
        <v>0</v>
      </c>
      <c r="AZ47" s="896"/>
      <c r="BA47" s="896"/>
      <c r="BB47" s="896"/>
      <c r="BC47" s="896"/>
      <c r="BD47" s="895"/>
    </row>
    <row r="48" spans="1:60" ht="15.75" thickBot="1" x14ac:dyDescent="0.3">
      <c r="A48" s="829"/>
      <c r="B48" s="829"/>
      <c r="C48" s="829"/>
      <c r="D48" s="829"/>
      <c r="E48" s="829"/>
      <c r="F48" s="829"/>
      <c r="G48" s="829"/>
      <c r="H48" s="829"/>
      <c r="I48" s="829"/>
      <c r="J48" s="829"/>
      <c r="K48" s="829"/>
      <c r="L48" s="829"/>
      <c r="M48" s="829"/>
      <c r="N48" s="829"/>
      <c r="O48" s="829"/>
      <c r="P48" s="829"/>
      <c r="Q48" s="829"/>
      <c r="R48" s="829"/>
      <c r="S48" s="901"/>
      <c r="T48" s="901"/>
      <c r="U48" s="901"/>
      <c r="V48" s="901"/>
      <c r="W48" s="901"/>
      <c r="X48" s="901"/>
      <c r="Y48" s="828"/>
      <c r="Z48" s="828"/>
      <c r="AA48" s="828"/>
      <c r="AB48" s="828"/>
      <c r="AC48" s="827"/>
      <c r="AD48" s="827"/>
      <c r="AE48" s="827"/>
      <c r="AF48" s="827"/>
      <c r="AG48" s="827"/>
      <c r="AH48" s="827"/>
      <c r="AI48" s="901"/>
      <c r="AJ48" s="901"/>
      <c r="AK48" s="901"/>
      <c r="AL48" s="901"/>
      <c r="AM48" s="901"/>
      <c r="AN48" s="820"/>
      <c r="AO48" s="820"/>
      <c r="AP48" s="820"/>
      <c r="AQ48" s="820"/>
      <c r="AR48" s="820"/>
      <c r="AS48" s="825"/>
      <c r="AT48" s="824"/>
      <c r="AU48" s="823"/>
      <c r="AV48" s="823"/>
      <c r="AW48" s="823"/>
      <c r="AX48" s="822"/>
      <c r="AY48" s="821"/>
      <c r="AZ48" s="820"/>
      <c r="BA48" s="820"/>
      <c r="BB48" s="820"/>
      <c r="BC48" s="820"/>
      <c r="BD48" s="825"/>
    </row>
    <row r="49" spans="1:60" x14ac:dyDescent="0.25">
      <c r="A49" s="829"/>
      <c r="B49" s="829"/>
      <c r="C49" s="829"/>
      <c r="D49" s="829"/>
      <c r="E49" s="829"/>
      <c r="F49" s="829"/>
      <c r="G49" s="829"/>
      <c r="H49" s="829"/>
      <c r="I49" s="829"/>
      <c r="J49" s="829"/>
      <c r="K49" s="829"/>
      <c r="L49" s="829"/>
      <c r="M49" s="829"/>
      <c r="N49" s="829"/>
      <c r="O49" s="829"/>
      <c r="P49" s="829"/>
      <c r="Q49" s="829"/>
      <c r="R49" s="829"/>
      <c r="S49" s="901"/>
      <c r="T49" s="901"/>
      <c r="U49" s="901"/>
      <c r="V49" s="901"/>
      <c r="W49" s="901"/>
      <c r="X49" s="901"/>
      <c r="Y49" s="828"/>
      <c r="Z49" s="828"/>
      <c r="AA49" s="828"/>
      <c r="AB49" s="828"/>
      <c r="AC49" s="827"/>
      <c r="AD49" s="827"/>
      <c r="AE49" s="827"/>
      <c r="AF49" s="827"/>
      <c r="AG49" s="827"/>
      <c r="AH49" s="827"/>
      <c r="AI49" s="901"/>
      <c r="AJ49" s="901"/>
      <c r="AK49" s="901"/>
      <c r="AL49" s="901"/>
      <c r="AM49" s="901"/>
      <c r="AN49" s="831">
        <f>+AY49</f>
        <v>0</v>
      </c>
      <c r="AO49" s="831"/>
      <c r="AP49" s="831"/>
      <c r="AQ49" s="831"/>
      <c r="AR49" s="831"/>
      <c r="AS49" s="836"/>
      <c r="AT49" s="900"/>
      <c r="AU49" s="899"/>
      <c r="AV49" s="899"/>
      <c r="AW49" s="899"/>
      <c r="AX49" s="898"/>
      <c r="AY49" s="897">
        <f>+Y49*AC49*AF49</f>
        <v>0</v>
      </c>
      <c r="AZ49" s="896"/>
      <c r="BA49" s="896"/>
      <c r="BB49" s="896"/>
      <c r="BC49" s="896"/>
      <c r="BD49" s="895"/>
    </row>
    <row r="50" spans="1:60" ht="15.75" thickBot="1" x14ac:dyDescent="0.3">
      <c r="A50" s="829"/>
      <c r="B50" s="829"/>
      <c r="C50" s="829"/>
      <c r="D50" s="829"/>
      <c r="E50" s="829"/>
      <c r="F50" s="829"/>
      <c r="G50" s="829"/>
      <c r="H50" s="829"/>
      <c r="I50" s="829"/>
      <c r="J50" s="829"/>
      <c r="K50" s="829"/>
      <c r="L50" s="829"/>
      <c r="M50" s="829"/>
      <c r="N50" s="829"/>
      <c r="O50" s="829"/>
      <c r="P50" s="829"/>
      <c r="Q50" s="829"/>
      <c r="R50" s="829"/>
      <c r="S50" s="901"/>
      <c r="T50" s="901"/>
      <c r="U50" s="901"/>
      <c r="V50" s="901"/>
      <c r="W50" s="901"/>
      <c r="X50" s="901"/>
      <c r="Y50" s="828"/>
      <c r="Z50" s="828"/>
      <c r="AA50" s="828"/>
      <c r="AB50" s="828"/>
      <c r="AC50" s="827"/>
      <c r="AD50" s="827"/>
      <c r="AE50" s="827"/>
      <c r="AF50" s="827"/>
      <c r="AG50" s="827"/>
      <c r="AH50" s="827"/>
      <c r="AI50" s="901"/>
      <c r="AJ50" s="901"/>
      <c r="AK50" s="901"/>
      <c r="AL50" s="901"/>
      <c r="AM50" s="901"/>
      <c r="AN50" s="820"/>
      <c r="AO50" s="820"/>
      <c r="AP50" s="820"/>
      <c r="AQ50" s="820"/>
      <c r="AR50" s="820"/>
      <c r="AS50" s="825"/>
      <c r="AT50" s="824"/>
      <c r="AU50" s="823"/>
      <c r="AV50" s="823"/>
      <c r="AW50" s="823"/>
      <c r="AX50" s="822"/>
      <c r="AY50" s="821"/>
      <c r="AZ50" s="820"/>
      <c r="BA50" s="820"/>
      <c r="BB50" s="820"/>
      <c r="BC50" s="820"/>
      <c r="BD50" s="825"/>
    </row>
    <row r="51" spans="1:60" x14ac:dyDescent="0.25">
      <c r="A51" s="829"/>
      <c r="B51" s="829"/>
      <c r="C51" s="829"/>
      <c r="D51" s="829"/>
      <c r="E51" s="829"/>
      <c r="F51" s="829"/>
      <c r="G51" s="829"/>
      <c r="H51" s="829"/>
      <c r="I51" s="829"/>
      <c r="J51" s="829"/>
      <c r="K51" s="829"/>
      <c r="L51" s="829"/>
      <c r="M51" s="829"/>
      <c r="N51" s="829"/>
      <c r="O51" s="829"/>
      <c r="P51" s="829"/>
      <c r="Q51" s="829"/>
      <c r="R51" s="829"/>
      <c r="S51" s="901"/>
      <c r="T51" s="901"/>
      <c r="U51" s="901"/>
      <c r="V51" s="901"/>
      <c r="W51" s="901"/>
      <c r="X51" s="901"/>
      <c r="Y51" s="828"/>
      <c r="Z51" s="828"/>
      <c r="AA51" s="828"/>
      <c r="AB51" s="828"/>
      <c r="AC51" s="827"/>
      <c r="AD51" s="827"/>
      <c r="AE51" s="827"/>
      <c r="AF51" s="827"/>
      <c r="AG51" s="827"/>
      <c r="AH51" s="827"/>
      <c r="AI51" s="901"/>
      <c r="AJ51" s="901"/>
      <c r="AK51" s="901"/>
      <c r="AL51" s="901"/>
      <c r="AM51" s="901"/>
      <c r="AN51" s="831">
        <f>+AY51</f>
        <v>0</v>
      </c>
      <c r="AO51" s="831"/>
      <c r="AP51" s="831"/>
      <c r="AQ51" s="831"/>
      <c r="AR51" s="831"/>
      <c r="AS51" s="836"/>
      <c r="AT51" s="900"/>
      <c r="AU51" s="899"/>
      <c r="AV51" s="899"/>
      <c r="AW51" s="899"/>
      <c r="AX51" s="898"/>
      <c r="AY51" s="897">
        <f>+Y51*AC51*AF51</f>
        <v>0</v>
      </c>
      <c r="AZ51" s="896"/>
      <c r="BA51" s="896"/>
      <c r="BB51" s="896"/>
      <c r="BC51" s="896"/>
      <c r="BD51" s="895"/>
    </row>
    <row r="52" spans="1:60" ht="15.75" thickBot="1" x14ac:dyDescent="0.3">
      <c r="A52" s="829"/>
      <c r="B52" s="829"/>
      <c r="C52" s="829"/>
      <c r="D52" s="829"/>
      <c r="E52" s="829"/>
      <c r="F52" s="829"/>
      <c r="G52" s="829"/>
      <c r="H52" s="829"/>
      <c r="I52" s="829"/>
      <c r="J52" s="829"/>
      <c r="K52" s="829"/>
      <c r="L52" s="829"/>
      <c r="M52" s="829"/>
      <c r="N52" s="829"/>
      <c r="O52" s="829"/>
      <c r="P52" s="829"/>
      <c r="Q52" s="829"/>
      <c r="R52" s="829"/>
      <c r="S52" s="901"/>
      <c r="T52" s="901"/>
      <c r="U52" s="901"/>
      <c r="V52" s="901"/>
      <c r="W52" s="901"/>
      <c r="X52" s="901"/>
      <c r="Y52" s="828"/>
      <c r="Z52" s="828"/>
      <c r="AA52" s="828"/>
      <c r="AB52" s="828"/>
      <c r="AC52" s="827"/>
      <c r="AD52" s="827"/>
      <c r="AE52" s="827"/>
      <c r="AF52" s="827"/>
      <c r="AG52" s="827"/>
      <c r="AH52" s="827"/>
      <c r="AI52" s="901"/>
      <c r="AJ52" s="901"/>
      <c r="AK52" s="901"/>
      <c r="AL52" s="901"/>
      <c r="AM52" s="901"/>
      <c r="AN52" s="820"/>
      <c r="AO52" s="820"/>
      <c r="AP52" s="820"/>
      <c r="AQ52" s="820"/>
      <c r="AR52" s="820"/>
      <c r="AS52" s="825"/>
      <c r="AT52" s="824"/>
      <c r="AU52" s="823"/>
      <c r="AV52" s="823"/>
      <c r="AW52" s="823"/>
      <c r="AX52" s="822"/>
      <c r="AY52" s="821"/>
      <c r="AZ52" s="820"/>
      <c r="BA52" s="820"/>
      <c r="BB52" s="820"/>
      <c r="BC52" s="820"/>
      <c r="BD52" s="825"/>
    </row>
    <row r="53" spans="1:60" x14ac:dyDescent="0.25">
      <c r="A53" s="829"/>
      <c r="B53" s="829"/>
      <c r="C53" s="829"/>
      <c r="D53" s="829"/>
      <c r="E53" s="829"/>
      <c r="F53" s="829"/>
      <c r="G53" s="829"/>
      <c r="H53" s="829"/>
      <c r="I53" s="829"/>
      <c r="J53" s="829"/>
      <c r="K53" s="829"/>
      <c r="L53" s="829"/>
      <c r="M53" s="829"/>
      <c r="N53" s="829"/>
      <c r="O53" s="829"/>
      <c r="P53" s="829"/>
      <c r="Q53" s="829"/>
      <c r="R53" s="829"/>
      <c r="S53" s="901"/>
      <c r="T53" s="901"/>
      <c r="U53" s="901"/>
      <c r="V53" s="901"/>
      <c r="W53" s="901"/>
      <c r="X53" s="901"/>
      <c r="Y53" s="828"/>
      <c r="Z53" s="828"/>
      <c r="AA53" s="828"/>
      <c r="AB53" s="828"/>
      <c r="AC53" s="827"/>
      <c r="AD53" s="827"/>
      <c r="AE53" s="827"/>
      <c r="AF53" s="827"/>
      <c r="AG53" s="827"/>
      <c r="AH53" s="827"/>
      <c r="AI53" s="901"/>
      <c r="AJ53" s="901"/>
      <c r="AK53" s="901"/>
      <c r="AL53" s="901"/>
      <c r="AM53" s="901"/>
      <c r="AN53" s="831">
        <f>+AY53</f>
        <v>0</v>
      </c>
      <c r="AO53" s="831"/>
      <c r="AP53" s="831"/>
      <c r="AQ53" s="831"/>
      <c r="AR53" s="831"/>
      <c r="AS53" s="836"/>
      <c r="AT53" s="900"/>
      <c r="AU53" s="899"/>
      <c r="AV53" s="899"/>
      <c r="AW53" s="899"/>
      <c r="AX53" s="898"/>
      <c r="AY53" s="897">
        <f>+T53+X53+AB53+AF53+AJ53</f>
        <v>0</v>
      </c>
      <c r="AZ53" s="896"/>
      <c r="BA53" s="896"/>
      <c r="BB53" s="896"/>
      <c r="BC53" s="896"/>
      <c r="BD53" s="895"/>
    </row>
    <row r="54" spans="1:60" x14ac:dyDescent="0.25">
      <c r="A54" s="894"/>
      <c r="B54" s="894"/>
      <c r="C54" s="894"/>
      <c r="D54" s="894"/>
      <c r="E54" s="894"/>
      <c r="F54" s="894"/>
      <c r="G54" s="894"/>
      <c r="H54" s="894"/>
      <c r="I54" s="894"/>
      <c r="J54" s="894"/>
      <c r="K54" s="894"/>
      <c r="L54" s="894"/>
      <c r="M54" s="894"/>
      <c r="N54" s="894"/>
      <c r="O54" s="894"/>
      <c r="P54" s="894"/>
      <c r="Q54" s="894"/>
      <c r="R54" s="894"/>
      <c r="S54" s="891"/>
      <c r="T54" s="891"/>
      <c r="U54" s="891"/>
      <c r="V54" s="891"/>
      <c r="W54" s="891"/>
      <c r="X54" s="891"/>
      <c r="Y54" s="893"/>
      <c r="Z54" s="893"/>
      <c r="AA54" s="893"/>
      <c r="AB54" s="893"/>
      <c r="AC54" s="892"/>
      <c r="AD54" s="892"/>
      <c r="AE54" s="892"/>
      <c r="AF54" s="892"/>
      <c r="AG54" s="892"/>
      <c r="AH54" s="892"/>
      <c r="AI54" s="891"/>
      <c r="AJ54" s="891"/>
      <c r="AK54" s="891"/>
      <c r="AL54" s="891"/>
      <c r="AM54" s="891"/>
      <c r="AN54" s="820"/>
      <c r="AO54" s="820"/>
      <c r="AP54" s="820"/>
      <c r="AQ54" s="820"/>
      <c r="AR54" s="820"/>
      <c r="AS54" s="825"/>
      <c r="AT54" s="835"/>
      <c r="AU54" s="834"/>
      <c r="AV54" s="834"/>
      <c r="AW54" s="834"/>
      <c r="AX54" s="833"/>
      <c r="AY54" s="832"/>
      <c r="AZ54" s="831"/>
      <c r="BA54" s="831"/>
      <c r="BB54" s="831"/>
      <c r="BC54" s="831"/>
      <c r="BD54" s="836"/>
    </row>
    <row r="55" spans="1:60" x14ac:dyDescent="0.25">
      <c r="A55" s="890"/>
      <c r="B55" s="890"/>
      <c r="C55" s="890"/>
      <c r="D55" s="890"/>
      <c r="E55" s="890"/>
      <c r="F55" s="890"/>
      <c r="G55" s="890"/>
      <c r="H55" s="890"/>
      <c r="I55" s="890"/>
      <c r="J55" s="890"/>
      <c r="K55" s="890"/>
      <c r="L55" s="890"/>
      <c r="M55" s="890"/>
      <c r="N55" s="890"/>
      <c r="O55" s="890"/>
      <c r="P55" s="890"/>
      <c r="Q55" s="890"/>
      <c r="R55" s="890"/>
      <c r="S55" s="887"/>
      <c r="T55" s="887"/>
      <c r="U55" s="887"/>
      <c r="V55" s="887"/>
      <c r="W55" s="887"/>
      <c r="X55" s="887"/>
      <c r="Y55" s="889"/>
      <c r="Z55" s="889"/>
      <c r="AA55" s="889"/>
      <c r="AB55" s="889"/>
      <c r="AC55" s="888"/>
      <c r="AD55" s="888"/>
      <c r="AE55" s="888"/>
      <c r="AF55" s="888"/>
      <c r="AG55" s="888"/>
      <c r="AH55" s="888"/>
      <c r="AI55" s="887"/>
      <c r="AJ55" s="887"/>
      <c r="AK55" s="887"/>
      <c r="AL55" s="887"/>
      <c r="AM55" s="887"/>
      <c r="AN55" s="817">
        <f>SUM(AN45:AS54)</f>
        <v>0</v>
      </c>
      <c r="AO55" s="817"/>
      <c r="AP55" s="817"/>
      <c r="AQ55" s="817"/>
      <c r="AR55" s="817"/>
      <c r="AS55" s="816"/>
      <c r="AT55" s="818">
        <f>SUM(AT45:AX54)</f>
        <v>0</v>
      </c>
      <c r="AU55" s="817"/>
      <c r="AV55" s="817"/>
      <c r="AW55" s="817"/>
      <c r="AX55" s="816"/>
      <c r="AY55" s="818">
        <f>SUM(AY45:BD54)</f>
        <v>0</v>
      </c>
      <c r="AZ55" s="817"/>
      <c r="BA55" s="817"/>
      <c r="BB55" s="817"/>
      <c r="BC55" s="817"/>
      <c r="BD55" s="816"/>
    </row>
    <row r="56" spans="1:60" ht="15.75" thickBot="1" x14ac:dyDescent="0.3">
      <c r="A56" s="886"/>
      <c r="B56" s="886"/>
      <c r="C56" s="886"/>
      <c r="D56" s="886"/>
      <c r="E56" s="886"/>
      <c r="F56" s="886"/>
      <c r="G56" s="886"/>
      <c r="H56" s="886"/>
      <c r="I56" s="886"/>
      <c r="J56" s="886"/>
      <c r="K56" s="886"/>
      <c r="L56" s="886"/>
      <c r="M56" s="886"/>
      <c r="N56" s="886"/>
      <c r="O56" s="886"/>
      <c r="P56" s="886"/>
      <c r="Q56" s="886"/>
      <c r="R56" s="886"/>
      <c r="S56" s="883"/>
      <c r="T56" s="883"/>
      <c r="U56" s="883"/>
      <c r="V56" s="883"/>
      <c r="W56" s="883"/>
      <c r="X56" s="883"/>
      <c r="Y56" s="885"/>
      <c r="Z56" s="885"/>
      <c r="AA56" s="885"/>
      <c r="AB56" s="885"/>
      <c r="AC56" s="884"/>
      <c r="AD56" s="884"/>
      <c r="AE56" s="884"/>
      <c r="AF56" s="884"/>
      <c r="AG56" s="884"/>
      <c r="AH56" s="884"/>
      <c r="AI56" s="883"/>
      <c r="AJ56" s="883"/>
      <c r="AK56" s="883"/>
      <c r="AL56" s="883"/>
      <c r="AM56" s="883"/>
      <c r="AN56" s="811"/>
      <c r="AO56" s="811"/>
      <c r="AP56" s="811"/>
      <c r="AQ56" s="811"/>
      <c r="AR56" s="811"/>
      <c r="AS56" s="810"/>
      <c r="AT56" s="812"/>
      <c r="AU56" s="811"/>
      <c r="AV56" s="811"/>
      <c r="AW56" s="811"/>
      <c r="AX56" s="810"/>
      <c r="AY56" s="812"/>
      <c r="AZ56" s="811"/>
      <c r="BA56" s="811"/>
      <c r="BB56" s="811"/>
      <c r="BC56" s="811"/>
      <c r="BD56" s="810"/>
    </row>
    <row r="57" spans="1:60" ht="15.75" thickTop="1" x14ac:dyDescent="0.25">
      <c r="A57" s="882" t="s">
        <v>286</v>
      </c>
      <c r="B57" s="882"/>
      <c r="C57" s="882"/>
      <c r="D57" s="882"/>
      <c r="E57" s="882"/>
      <c r="F57" s="882"/>
      <c r="G57" s="882"/>
      <c r="H57" s="882"/>
      <c r="I57" s="882"/>
      <c r="J57" s="882"/>
      <c r="K57" s="882"/>
    </row>
    <row r="58" spans="1:60" x14ac:dyDescent="0.25">
      <c r="A58" s="880"/>
      <c r="B58" s="880"/>
      <c r="C58" s="880"/>
      <c r="D58" s="880"/>
      <c r="E58" s="880"/>
      <c r="F58" s="880"/>
      <c r="G58" s="880"/>
      <c r="H58" s="880"/>
      <c r="I58" s="880"/>
      <c r="J58" s="880"/>
      <c r="K58" s="880"/>
      <c r="L58" s="880"/>
      <c r="M58" s="880"/>
      <c r="N58" s="880"/>
      <c r="O58" s="880"/>
      <c r="P58" s="880"/>
      <c r="Q58" s="880"/>
      <c r="R58" s="880"/>
      <c r="S58" s="880"/>
      <c r="T58" s="880"/>
      <c r="U58" s="880"/>
      <c r="V58" s="880"/>
      <c r="W58" s="880"/>
      <c r="X58" s="880"/>
      <c r="Y58" s="880"/>
      <c r="Z58" s="880"/>
      <c r="AA58" s="880"/>
      <c r="AB58" s="880"/>
      <c r="AC58" s="880"/>
      <c r="AD58" s="880"/>
      <c r="AE58" s="880"/>
      <c r="AF58" s="880"/>
      <c r="AG58" s="880"/>
      <c r="AH58" s="880"/>
      <c r="AI58" s="880"/>
      <c r="AJ58" s="880"/>
      <c r="AK58" s="880"/>
      <c r="AL58" s="880"/>
      <c r="AM58" s="880"/>
      <c r="AN58" s="880"/>
      <c r="AO58" s="880"/>
      <c r="AP58" s="880"/>
      <c r="AQ58" s="880"/>
      <c r="AR58" s="880"/>
      <c r="AS58" s="880"/>
      <c r="AT58" s="880"/>
      <c r="AU58" s="880"/>
      <c r="AV58" s="880"/>
      <c r="AW58" s="880"/>
      <c r="AX58" s="880"/>
      <c r="AY58" s="880"/>
      <c r="AZ58" s="880"/>
      <c r="BA58" s="880"/>
      <c r="BB58" s="880"/>
      <c r="BC58" s="880"/>
      <c r="BD58" s="880"/>
      <c r="BE58" s="880"/>
      <c r="BF58" s="880"/>
      <c r="BG58" s="880"/>
      <c r="BH58" s="880"/>
    </row>
    <row r="60" spans="1:60" ht="15.75" thickBot="1" x14ac:dyDescent="0.3">
      <c r="A60" s="423" t="s">
        <v>344</v>
      </c>
      <c r="B60" s="423" t="s">
        <v>337</v>
      </c>
    </row>
    <row r="61" spans="1:60" x14ac:dyDescent="0.25">
      <c r="A61" s="858" t="s">
        <v>354</v>
      </c>
      <c r="B61" s="857"/>
      <c r="C61" s="857"/>
      <c r="D61" s="857"/>
      <c r="E61" s="857"/>
      <c r="F61" s="857"/>
      <c r="G61" s="857"/>
      <c r="H61" s="857"/>
      <c r="I61" s="857"/>
      <c r="J61" s="857"/>
      <c r="K61" s="857"/>
      <c r="L61" s="857"/>
      <c r="M61" s="857"/>
      <c r="N61" s="857"/>
      <c r="O61" s="857"/>
      <c r="P61" s="857"/>
      <c r="Q61" s="857"/>
      <c r="R61" s="856"/>
      <c r="S61" s="855" t="s">
        <v>6</v>
      </c>
      <c r="T61" s="854"/>
      <c r="U61" s="854"/>
      <c r="V61" s="853"/>
      <c r="W61" s="855" t="s">
        <v>357</v>
      </c>
      <c r="X61" s="854"/>
      <c r="Y61" s="853"/>
      <c r="Z61" s="855" t="s">
        <v>356</v>
      </c>
      <c r="AA61" s="854"/>
      <c r="AB61" s="854"/>
      <c r="AC61" s="854"/>
      <c r="AD61" s="854"/>
      <c r="AE61" s="854"/>
      <c r="AF61" s="854"/>
      <c r="AG61" s="854"/>
      <c r="AH61" s="852" t="s">
        <v>350</v>
      </c>
      <c r="AI61" s="849"/>
      <c r="AJ61" s="849"/>
      <c r="AK61" s="849"/>
      <c r="AL61" s="849"/>
      <c r="AM61" s="851"/>
      <c r="AN61" s="850" t="s">
        <v>207</v>
      </c>
      <c r="AO61" s="849"/>
      <c r="AP61" s="849"/>
      <c r="AQ61" s="849"/>
      <c r="AR61" s="851"/>
      <c r="AS61" s="850" t="s">
        <v>349</v>
      </c>
      <c r="AT61" s="849"/>
      <c r="AU61" s="849"/>
      <c r="AV61" s="849"/>
      <c r="AW61" s="849"/>
      <c r="AX61" s="848"/>
    </row>
    <row r="62" spans="1:60" ht="15.75" thickBot="1" x14ac:dyDescent="0.3">
      <c r="A62" s="879"/>
      <c r="B62" s="878"/>
      <c r="C62" s="878"/>
      <c r="D62" s="878"/>
      <c r="E62" s="878"/>
      <c r="F62" s="878"/>
      <c r="G62" s="878"/>
      <c r="H62" s="878"/>
      <c r="I62" s="878"/>
      <c r="J62" s="878"/>
      <c r="K62" s="878"/>
      <c r="L62" s="878"/>
      <c r="M62" s="878"/>
      <c r="N62" s="878"/>
      <c r="O62" s="878"/>
      <c r="P62" s="878"/>
      <c r="Q62" s="878"/>
      <c r="R62" s="877"/>
      <c r="S62" s="875"/>
      <c r="T62" s="874"/>
      <c r="U62" s="874"/>
      <c r="V62" s="876"/>
      <c r="W62" s="875"/>
      <c r="X62" s="874"/>
      <c r="Y62" s="876"/>
      <c r="Z62" s="875"/>
      <c r="AA62" s="874"/>
      <c r="AB62" s="874"/>
      <c r="AC62" s="874"/>
      <c r="AD62" s="874"/>
      <c r="AE62" s="874"/>
      <c r="AF62" s="874"/>
      <c r="AG62" s="874"/>
      <c r="AH62" s="841"/>
      <c r="AI62" s="838"/>
      <c r="AJ62" s="838"/>
      <c r="AK62" s="838"/>
      <c r="AL62" s="838"/>
      <c r="AM62" s="840"/>
      <c r="AN62" s="839"/>
      <c r="AO62" s="838"/>
      <c r="AP62" s="838"/>
      <c r="AQ62" s="838"/>
      <c r="AR62" s="840"/>
      <c r="AS62" s="839"/>
      <c r="AT62" s="838"/>
      <c r="AU62" s="838"/>
      <c r="AV62" s="838"/>
      <c r="AW62" s="838"/>
      <c r="AX62" s="837"/>
    </row>
    <row r="63" spans="1:60" x14ac:dyDescent="0.25">
      <c r="A63" s="873"/>
      <c r="B63" s="873"/>
      <c r="C63" s="873"/>
      <c r="D63" s="873"/>
      <c r="E63" s="873"/>
      <c r="F63" s="873"/>
      <c r="G63" s="873"/>
      <c r="H63" s="873"/>
      <c r="I63" s="873"/>
      <c r="J63" s="873"/>
      <c r="K63" s="873"/>
      <c r="L63" s="873"/>
      <c r="M63" s="873"/>
      <c r="N63" s="873"/>
      <c r="O63" s="873"/>
      <c r="P63" s="873"/>
      <c r="Q63" s="873"/>
      <c r="R63" s="873"/>
      <c r="S63" s="872"/>
      <c r="T63" s="872"/>
      <c r="U63" s="872"/>
      <c r="V63" s="872"/>
      <c r="W63" s="871"/>
      <c r="X63" s="871"/>
      <c r="Y63" s="871"/>
      <c r="Z63" s="870"/>
      <c r="AA63" s="869"/>
      <c r="AB63" s="869"/>
      <c r="AC63" s="869"/>
      <c r="AD63" s="869"/>
      <c r="AE63" s="869"/>
      <c r="AF63" s="869"/>
      <c r="AG63" s="869"/>
      <c r="AH63" s="866">
        <f>+AS63</f>
        <v>0</v>
      </c>
      <c r="AI63" s="831"/>
      <c r="AJ63" s="831"/>
      <c r="AK63" s="831"/>
      <c r="AL63" s="831"/>
      <c r="AM63" s="836"/>
      <c r="AN63" s="835"/>
      <c r="AO63" s="834"/>
      <c r="AP63" s="834"/>
      <c r="AQ63" s="834"/>
      <c r="AR63" s="833"/>
      <c r="AS63" s="832">
        <f>+S63*W63</f>
        <v>0</v>
      </c>
      <c r="AT63" s="831"/>
      <c r="AU63" s="831"/>
      <c r="AV63" s="831"/>
      <c r="AW63" s="831"/>
      <c r="AX63" s="830"/>
    </row>
    <row r="64" spans="1:60" x14ac:dyDescent="0.25">
      <c r="A64" s="829"/>
      <c r="B64" s="829"/>
      <c r="C64" s="829"/>
      <c r="D64" s="829"/>
      <c r="E64" s="829"/>
      <c r="F64" s="829"/>
      <c r="G64" s="829"/>
      <c r="H64" s="829"/>
      <c r="I64" s="829"/>
      <c r="J64" s="829"/>
      <c r="K64" s="829"/>
      <c r="L64" s="829"/>
      <c r="M64" s="829"/>
      <c r="N64" s="829"/>
      <c r="O64" s="829"/>
      <c r="P64" s="829"/>
      <c r="Q64" s="829"/>
      <c r="R64" s="829"/>
      <c r="S64" s="828"/>
      <c r="T64" s="828"/>
      <c r="U64" s="828"/>
      <c r="V64" s="828"/>
      <c r="W64" s="827"/>
      <c r="X64" s="827"/>
      <c r="Y64" s="827"/>
      <c r="Z64" s="865"/>
      <c r="AA64" s="864"/>
      <c r="AB64" s="864"/>
      <c r="AC64" s="864"/>
      <c r="AD64" s="864"/>
      <c r="AE64" s="864"/>
      <c r="AF64" s="864"/>
      <c r="AG64" s="864"/>
      <c r="AH64" s="863"/>
      <c r="AI64" s="820"/>
      <c r="AJ64" s="820"/>
      <c r="AK64" s="820"/>
      <c r="AL64" s="820"/>
      <c r="AM64" s="825"/>
      <c r="AN64" s="824"/>
      <c r="AO64" s="823"/>
      <c r="AP64" s="823"/>
      <c r="AQ64" s="823"/>
      <c r="AR64" s="822"/>
      <c r="AS64" s="821"/>
      <c r="AT64" s="820"/>
      <c r="AU64" s="820"/>
      <c r="AV64" s="820"/>
      <c r="AW64" s="820"/>
      <c r="AX64" s="819"/>
    </row>
    <row r="65" spans="1:60" x14ac:dyDescent="0.25">
      <c r="A65" s="829"/>
      <c r="B65" s="829"/>
      <c r="C65" s="829"/>
      <c r="D65" s="829"/>
      <c r="E65" s="829"/>
      <c r="F65" s="829"/>
      <c r="G65" s="829"/>
      <c r="H65" s="829"/>
      <c r="I65" s="829"/>
      <c r="J65" s="829"/>
      <c r="K65" s="829"/>
      <c r="L65" s="829"/>
      <c r="M65" s="829"/>
      <c r="N65" s="829"/>
      <c r="O65" s="829"/>
      <c r="P65" s="829"/>
      <c r="Q65" s="829"/>
      <c r="R65" s="829"/>
      <c r="S65" s="828"/>
      <c r="T65" s="828"/>
      <c r="U65" s="828"/>
      <c r="V65" s="828"/>
      <c r="W65" s="827"/>
      <c r="X65" s="827"/>
      <c r="Y65" s="827"/>
      <c r="Z65" s="868"/>
      <c r="AA65" s="867"/>
      <c r="AB65" s="867"/>
      <c r="AC65" s="867"/>
      <c r="AD65" s="867"/>
      <c r="AE65" s="867"/>
      <c r="AF65" s="867"/>
      <c r="AG65" s="867"/>
      <c r="AH65" s="866">
        <f>+AS65</f>
        <v>0</v>
      </c>
      <c r="AI65" s="831"/>
      <c r="AJ65" s="831"/>
      <c r="AK65" s="831"/>
      <c r="AL65" s="831"/>
      <c r="AM65" s="836"/>
      <c r="AN65" s="835"/>
      <c r="AO65" s="834"/>
      <c r="AP65" s="834"/>
      <c r="AQ65" s="834"/>
      <c r="AR65" s="833"/>
      <c r="AS65" s="832">
        <f>+S65*W65</f>
        <v>0</v>
      </c>
      <c r="AT65" s="831"/>
      <c r="AU65" s="831"/>
      <c r="AV65" s="831"/>
      <c r="AW65" s="831"/>
      <c r="AX65" s="830"/>
    </row>
    <row r="66" spans="1:60" x14ac:dyDescent="0.25">
      <c r="A66" s="829"/>
      <c r="B66" s="829"/>
      <c r="C66" s="829"/>
      <c r="D66" s="829"/>
      <c r="E66" s="829"/>
      <c r="F66" s="829"/>
      <c r="G66" s="829"/>
      <c r="H66" s="829"/>
      <c r="I66" s="829"/>
      <c r="J66" s="829"/>
      <c r="K66" s="829"/>
      <c r="L66" s="829"/>
      <c r="M66" s="829"/>
      <c r="N66" s="829"/>
      <c r="O66" s="829"/>
      <c r="P66" s="829"/>
      <c r="Q66" s="829"/>
      <c r="R66" s="829"/>
      <c r="S66" s="828"/>
      <c r="T66" s="828"/>
      <c r="U66" s="828"/>
      <c r="V66" s="828"/>
      <c r="W66" s="827"/>
      <c r="X66" s="827"/>
      <c r="Y66" s="827"/>
      <c r="Z66" s="865"/>
      <c r="AA66" s="864"/>
      <c r="AB66" s="864"/>
      <c r="AC66" s="864"/>
      <c r="AD66" s="864"/>
      <c r="AE66" s="864"/>
      <c r="AF66" s="864"/>
      <c r="AG66" s="864"/>
      <c r="AH66" s="863"/>
      <c r="AI66" s="820"/>
      <c r="AJ66" s="820"/>
      <c r="AK66" s="820"/>
      <c r="AL66" s="820"/>
      <c r="AM66" s="825"/>
      <c r="AN66" s="824"/>
      <c r="AO66" s="823"/>
      <c r="AP66" s="823"/>
      <c r="AQ66" s="823"/>
      <c r="AR66" s="822"/>
      <c r="AS66" s="821"/>
      <c r="AT66" s="820"/>
      <c r="AU66" s="820"/>
      <c r="AV66" s="820"/>
      <c r="AW66" s="820"/>
      <c r="AX66" s="819"/>
    </row>
    <row r="67" spans="1:60" x14ac:dyDescent="0.25">
      <c r="A67" s="829"/>
      <c r="B67" s="829"/>
      <c r="C67" s="829"/>
      <c r="D67" s="829"/>
      <c r="E67" s="829"/>
      <c r="F67" s="829"/>
      <c r="G67" s="829"/>
      <c r="H67" s="829"/>
      <c r="I67" s="829"/>
      <c r="J67" s="829"/>
      <c r="K67" s="829"/>
      <c r="L67" s="829"/>
      <c r="M67" s="829"/>
      <c r="N67" s="829"/>
      <c r="O67" s="829"/>
      <c r="P67" s="829"/>
      <c r="Q67" s="829"/>
      <c r="R67" s="829"/>
      <c r="S67" s="828"/>
      <c r="T67" s="828"/>
      <c r="U67" s="828"/>
      <c r="V67" s="828"/>
      <c r="W67" s="827"/>
      <c r="X67" s="827"/>
      <c r="Y67" s="827"/>
      <c r="Z67" s="868"/>
      <c r="AA67" s="867"/>
      <c r="AB67" s="867"/>
      <c r="AC67" s="867"/>
      <c r="AD67" s="867"/>
      <c r="AE67" s="867"/>
      <c r="AF67" s="867"/>
      <c r="AG67" s="867"/>
      <c r="AH67" s="866">
        <f>+AS67</f>
        <v>0</v>
      </c>
      <c r="AI67" s="831"/>
      <c r="AJ67" s="831"/>
      <c r="AK67" s="831"/>
      <c r="AL67" s="831"/>
      <c r="AM67" s="836"/>
      <c r="AN67" s="835"/>
      <c r="AO67" s="834"/>
      <c r="AP67" s="834"/>
      <c r="AQ67" s="834"/>
      <c r="AR67" s="833"/>
      <c r="AS67" s="832">
        <f>+S67*W67</f>
        <v>0</v>
      </c>
      <c r="AT67" s="831"/>
      <c r="AU67" s="831"/>
      <c r="AV67" s="831"/>
      <c r="AW67" s="831"/>
      <c r="AX67" s="830"/>
    </row>
    <row r="68" spans="1:60" x14ac:dyDescent="0.25">
      <c r="A68" s="829"/>
      <c r="B68" s="829"/>
      <c r="C68" s="829"/>
      <c r="D68" s="829"/>
      <c r="E68" s="829"/>
      <c r="F68" s="829"/>
      <c r="G68" s="829"/>
      <c r="H68" s="829"/>
      <c r="I68" s="829"/>
      <c r="J68" s="829"/>
      <c r="K68" s="829"/>
      <c r="L68" s="829"/>
      <c r="M68" s="829"/>
      <c r="N68" s="829"/>
      <c r="O68" s="829"/>
      <c r="P68" s="829"/>
      <c r="Q68" s="829"/>
      <c r="R68" s="829"/>
      <c r="S68" s="828"/>
      <c r="T68" s="828"/>
      <c r="U68" s="828"/>
      <c r="V68" s="828"/>
      <c r="W68" s="827"/>
      <c r="X68" s="827"/>
      <c r="Y68" s="827"/>
      <c r="Z68" s="865"/>
      <c r="AA68" s="864"/>
      <c r="AB68" s="864"/>
      <c r="AC68" s="864"/>
      <c r="AD68" s="864"/>
      <c r="AE68" s="864"/>
      <c r="AF68" s="864"/>
      <c r="AG68" s="864"/>
      <c r="AH68" s="863"/>
      <c r="AI68" s="820"/>
      <c r="AJ68" s="820"/>
      <c r="AK68" s="820"/>
      <c r="AL68" s="820"/>
      <c r="AM68" s="825"/>
      <c r="AN68" s="824"/>
      <c r="AO68" s="823"/>
      <c r="AP68" s="823"/>
      <c r="AQ68" s="823"/>
      <c r="AR68" s="822"/>
      <c r="AS68" s="821"/>
      <c r="AT68" s="820"/>
      <c r="AU68" s="820"/>
      <c r="AV68" s="820"/>
      <c r="AW68" s="820"/>
      <c r="AX68" s="819"/>
    </row>
    <row r="69" spans="1:60" x14ac:dyDescent="0.25">
      <c r="A69" s="829"/>
      <c r="B69" s="829"/>
      <c r="C69" s="829"/>
      <c r="D69" s="829"/>
      <c r="E69" s="829"/>
      <c r="F69" s="829"/>
      <c r="G69" s="829"/>
      <c r="H69" s="829"/>
      <c r="I69" s="829"/>
      <c r="J69" s="829"/>
      <c r="K69" s="829"/>
      <c r="L69" s="829"/>
      <c r="M69" s="829"/>
      <c r="N69" s="829"/>
      <c r="O69" s="829"/>
      <c r="P69" s="829"/>
      <c r="Q69" s="829"/>
      <c r="R69" s="829"/>
      <c r="S69" s="828"/>
      <c r="T69" s="828"/>
      <c r="U69" s="828"/>
      <c r="V69" s="828"/>
      <c r="W69" s="827"/>
      <c r="X69" s="827"/>
      <c r="Y69" s="827"/>
      <c r="Z69" s="868"/>
      <c r="AA69" s="867"/>
      <c r="AB69" s="867"/>
      <c r="AC69" s="867"/>
      <c r="AD69" s="867"/>
      <c r="AE69" s="867"/>
      <c r="AF69" s="867"/>
      <c r="AG69" s="867"/>
      <c r="AH69" s="866">
        <f>+AS69</f>
        <v>0</v>
      </c>
      <c r="AI69" s="831"/>
      <c r="AJ69" s="831"/>
      <c r="AK69" s="831"/>
      <c r="AL69" s="831"/>
      <c r="AM69" s="836"/>
      <c r="AN69" s="835"/>
      <c r="AO69" s="834"/>
      <c r="AP69" s="834"/>
      <c r="AQ69" s="834"/>
      <c r="AR69" s="833"/>
      <c r="AS69" s="832">
        <f>+S69*W69</f>
        <v>0</v>
      </c>
      <c r="AT69" s="831"/>
      <c r="AU69" s="831"/>
      <c r="AV69" s="831"/>
      <c r="AW69" s="831"/>
      <c r="AX69" s="830"/>
    </row>
    <row r="70" spans="1:60" x14ac:dyDescent="0.25">
      <c r="A70" s="829"/>
      <c r="B70" s="829"/>
      <c r="C70" s="829"/>
      <c r="D70" s="829"/>
      <c r="E70" s="829"/>
      <c r="F70" s="829"/>
      <c r="G70" s="829"/>
      <c r="H70" s="829"/>
      <c r="I70" s="829"/>
      <c r="J70" s="829"/>
      <c r="K70" s="829"/>
      <c r="L70" s="829"/>
      <c r="M70" s="829"/>
      <c r="N70" s="829"/>
      <c r="O70" s="829"/>
      <c r="P70" s="829"/>
      <c r="Q70" s="829"/>
      <c r="R70" s="829"/>
      <c r="S70" s="828"/>
      <c r="T70" s="828"/>
      <c r="U70" s="828"/>
      <c r="V70" s="828"/>
      <c r="W70" s="827"/>
      <c r="X70" s="827"/>
      <c r="Y70" s="827"/>
      <c r="Z70" s="865"/>
      <c r="AA70" s="864"/>
      <c r="AB70" s="864"/>
      <c r="AC70" s="864"/>
      <c r="AD70" s="864"/>
      <c r="AE70" s="864"/>
      <c r="AF70" s="864"/>
      <c r="AG70" s="864"/>
      <c r="AH70" s="863"/>
      <c r="AI70" s="820"/>
      <c r="AJ70" s="820"/>
      <c r="AK70" s="820"/>
      <c r="AL70" s="820"/>
      <c r="AM70" s="825"/>
      <c r="AN70" s="824"/>
      <c r="AO70" s="823"/>
      <c r="AP70" s="823"/>
      <c r="AQ70" s="823"/>
      <c r="AR70" s="822"/>
      <c r="AS70" s="821"/>
      <c r="AT70" s="820"/>
      <c r="AU70" s="820"/>
      <c r="AV70" s="820"/>
      <c r="AW70" s="820"/>
      <c r="AX70" s="819"/>
    </row>
    <row r="71" spans="1:60" x14ac:dyDescent="0.25">
      <c r="A71" s="829"/>
      <c r="B71" s="829"/>
      <c r="C71" s="829"/>
      <c r="D71" s="829"/>
      <c r="E71" s="829"/>
      <c r="F71" s="829"/>
      <c r="G71" s="829"/>
      <c r="H71" s="829"/>
      <c r="I71" s="829"/>
      <c r="J71" s="829"/>
      <c r="K71" s="829"/>
      <c r="L71" s="829"/>
      <c r="M71" s="829"/>
      <c r="N71" s="829"/>
      <c r="O71" s="829"/>
      <c r="P71" s="829"/>
      <c r="Q71" s="829"/>
      <c r="R71" s="829"/>
      <c r="S71" s="828"/>
      <c r="T71" s="828"/>
      <c r="U71" s="828"/>
      <c r="V71" s="828"/>
      <c r="W71" s="827"/>
      <c r="X71" s="827"/>
      <c r="Y71" s="827"/>
      <c r="Z71" s="868"/>
      <c r="AA71" s="867"/>
      <c r="AB71" s="867"/>
      <c r="AC71" s="867"/>
      <c r="AD71" s="867"/>
      <c r="AE71" s="867"/>
      <c r="AF71" s="867"/>
      <c r="AG71" s="867"/>
      <c r="AH71" s="866">
        <f>+AS71</f>
        <v>0</v>
      </c>
      <c r="AI71" s="831"/>
      <c r="AJ71" s="831"/>
      <c r="AK71" s="831"/>
      <c r="AL71" s="831"/>
      <c r="AM71" s="836"/>
      <c r="AN71" s="835"/>
      <c r="AO71" s="834"/>
      <c r="AP71" s="834"/>
      <c r="AQ71" s="834"/>
      <c r="AR71" s="833"/>
      <c r="AS71" s="832">
        <f>+S71*W71</f>
        <v>0</v>
      </c>
      <c r="AT71" s="831"/>
      <c r="AU71" s="831"/>
      <c r="AV71" s="831"/>
      <c r="AW71" s="831"/>
      <c r="AX71" s="830"/>
    </row>
    <row r="72" spans="1:60" x14ac:dyDescent="0.25">
      <c r="A72" s="829"/>
      <c r="B72" s="829"/>
      <c r="C72" s="829"/>
      <c r="D72" s="829"/>
      <c r="E72" s="829"/>
      <c r="F72" s="829"/>
      <c r="G72" s="829"/>
      <c r="H72" s="829"/>
      <c r="I72" s="829"/>
      <c r="J72" s="829"/>
      <c r="K72" s="829"/>
      <c r="L72" s="829"/>
      <c r="M72" s="829"/>
      <c r="N72" s="829"/>
      <c r="O72" s="829"/>
      <c r="P72" s="829"/>
      <c r="Q72" s="829"/>
      <c r="R72" s="829"/>
      <c r="S72" s="828"/>
      <c r="T72" s="828"/>
      <c r="U72" s="828"/>
      <c r="V72" s="828"/>
      <c r="W72" s="827"/>
      <c r="X72" s="827"/>
      <c r="Y72" s="827"/>
      <c r="Z72" s="865"/>
      <c r="AA72" s="864"/>
      <c r="AB72" s="864"/>
      <c r="AC72" s="864"/>
      <c r="AD72" s="864"/>
      <c r="AE72" s="864"/>
      <c r="AF72" s="864"/>
      <c r="AG72" s="864"/>
      <c r="AH72" s="863"/>
      <c r="AI72" s="820"/>
      <c r="AJ72" s="820"/>
      <c r="AK72" s="820"/>
      <c r="AL72" s="820"/>
      <c r="AM72" s="825"/>
      <c r="AN72" s="824"/>
      <c r="AO72" s="823"/>
      <c r="AP72" s="823"/>
      <c r="AQ72" s="823"/>
      <c r="AR72" s="822"/>
      <c r="AS72" s="821"/>
      <c r="AT72" s="820"/>
      <c r="AU72" s="820"/>
      <c r="AV72" s="820"/>
      <c r="AW72" s="820"/>
      <c r="AX72" s="819"/>
    </row>
    <row r="73" spans="1:60" x14ac:dyDescent="0.25">
      <c r="A73" s="815"/>
      <c r="B73" s="815"/>
      <c r="C73" s="815"/>
      <c r="D73" s="815"/>
      <c r="E73" s="815"/>
      <c r="F73" s="815"/>
      <c r="G73" s="815"/>
      <c r="H73" s="815"/>
      <c r="I73" s="815"/>
      <c r="J73" s="815"/>
      <c r="K73" s="815"/>
      <c r="L73" s="815"/>
      <c r="M73" s="815"/>
      <c r="N73" s="815"/>
      <c r="O73" s="815"/>
      <c r="P73" s="815"/>
      <c r="Q73" s="815"/>
      <c r="R73" s="815"/>
      <c r="S73" s="814"/>
      <c r="T73" s="814"/>
      <c r="U73" s="814"/>
      <c r="V73" s="814"/>
      <c r="W73" s="813"/>
      <c r="X73" s="813"/>
      <c r="Y73" s="813"/>
      <c r="Z73" s="862"/>
      <c r="AA73" s="861"/>
      <c r="AB73" s="861"/>
      <c r="AC73" s="861"/>
      <c r="AD73" s="861"/>
      <c r="AE73" s="861"/>
      <c r="AF73" s="861"/>
      <c r="AG73" s="861"/>
      <c r="AH73" s="817">
        <f>SUM(AH63:AM72)</f>
        <v>0</v>
      </c>
      <c r="AI73" s="817"/>
      <c r="AJ73" s="817"/>
      <c r="AK73" s="817"/>
      <c r="AL73" s="817"/>
      <c r="AM73" s="816"/>
      <c r="AN73" s="818">
        <f>SUM(AN63:AR72)</f>
        <v>0</v>
      </c>
      <c r="AO73" s="817"/>
      <c r="AP73" s="817"/>
      <c r="AQ73" s="817"/>
      <c r="AR73" s="816"/>
      <c r="AS73" s="818">
        <f>SUM(AS63:AX72)</f>
        <v>0</v>
      </c>
      <c r="AT73" s="817"/>
      <c r="AU73" s="817"/>
      <c r="AV73" s="817"/>
      <c r="AW73" s="817"/>
      <c r="AX73" s="816"/>
    </row>
    <row r="74" spans="1:60" ht="15.75" thickBot="1" x14ac:dyDescent="0.3">
      <c r="A74" s="815"/>
      <c r="B74" s="815"/>
      <c r="C74" s="815"/>
      <c r="D74" s="815"/>
      <c r="E74" s="815"/>
      <c r="F74" s="815"/>
      <c r="G74" s="815"/>
      <c r="H74" s="815"/>
      <c r="I74" s="815"/>
      <c r="J74" s="815"/>
      <c r="K74" s="815"/>
      <c r="L74" s="815"/>
      <c r="M74" s="815"/>
      <c r="N74" s="815"/>
      <c r="O74" s="815"/>
      <c r="P74" s="815"/>
      <c r="Q74" s="815"/>
      <c r="R74" s="815"/>
      <c r="S74" s="814"/>
      <c r="T74" s="814"/>
      <c r="U74" s="814"/>
      <c r="V74" s="814"/>
      <c r="W74" s="813"/>
      <c r="X74" s="813"/>
      <c r="Y74" s="813"/>
      <c r="Z74" s="860"/>
      <c r="AA74" s="859"/>
      <c r="AB74" s="859"/>
      <c r="AC74" s="859"/>
      <c r="AD74" s="859"/>
      <c r="AE74" s="859"/>
      <c r="AF74" s="859"/>
      <c r="AG74" s="859"/>
      <c r="AH74" s="811"/>
      <c r="AI74" s="811"/>
      <c r="AJ74" s="811"/>
      <c r="AK74" s="811"/>
      <c r="AL74" s="811"/>
      <c r="AM74" s="810"/>
      <c r="AN74" s="812"/>
      <c r="AO74" s="811"/>
      <c r="AP74" s="811"/>
      <c r="AQ74" s="811"/>
      <c r="AR74" s="810"/>
      <c r="AS74" s="812"/>
      <c r="AT74" s="811"/>
      <c r="AU74" s="811"/>
      <c r="AV74" s="811"/>
      <c r="AW74" s="811"/>
      <c r="AX74" s="810"/>
    </row>
    <row r="75" spans="1:60" ht="15.75" thickTop="1" x14ac:dyDescent="0.25">
      <c r="A75" s="881" t="s">
        <v>287</v>
      </c>
      <c r="B75" s="881"/>
      <c r="C75" s="881"/>
      <c r="D75" s="881"/>
      <c r="E75" s="881"/>
      <c r="F75" s="881"/>
      <c r="G75" s="881"/>
      <c r="H75" s="881"/>
      <c r="I75" s="881"/>
      <c r="J75" s="881"/>
      <c r="K75" s="881"/>
      <c r="L75" s="881"/>
    </row>
    <row r="76" spans="1:60" x14ac:dyDescent="0.25">
      <c r="A76" s="880"/>
      <c r="B76" s="880"/>
      <c r="C76" s="880"/>
      <c r="D76" s="880"/>
      <c r="E76" s="880"/>
      <c r="F76" s="880"/>
      <c r="G76" s="880"/>
      <c r="H76" s="880"/>
      <c r="I76" s="880"/>
      <c r="J76" s="880"/>
      <c r="K76" s="880"/>
      <c r="L76" s="880"/>
      <c r="M76" s="880"/>
      <c r="N76" s="880"/>
      <c r="O76" s="880"/>
      <c r="P76" s="880"/>
      <c r="Q76" s="880"/>
      <c r="R76" s="880"/>
      <c r="S76" s="880"/>
      <c r="T76" s="880"/>
      <c r="U76" s="880"/>
      <c r="V76" s="880"/>
      <c r="W76" s="880"/>
      <c r="X76" s="880"/>
      <c r="Y76" s="880"/>
      <c r="Z76" s="880"/>
      <c r="AA76" s="880"/>
      <c r="AB76" s="880"/>
      <c r="AC76" s="880"/>
      <c r="AD76" s="880"/>
      <c r="AE76" s="880"/>
      <c r="AF76" s="880"/>
      <c r="AG76" s="880"/>
      <c r="AH76" s="880"/>
      <c r="AI76" s="880"/>
      <c r="AJ76" s="880"/>
      <c r="AK76" s="880"/>
      <c r="AL76" s="880"/>
      <c r="AM76" s="880"/>
      <c r="AN76" s="880"/>
      <c r="AO76" s="880"/>
      <c r="AP76" s="880"/>
      <c r="AQ76" s="880"/>
      <c r="AR76" s="880"/>
      <c r="AS76" s="880"/>
      <c r="AT76" s="880"/>
      <c r="AU76" s="880"/>
      <c r="AV76" s="880"/>
      <c r="AW76" s="880"/>
      <c r="AX76" s="880"/>
      <c r="AY76" s="880"/>
      <c r="AZ76" s="880"/>
      <c r="BA76" s="880"/>
      <c r="BB76" s="880"/>
      <c r="BC76" s="880"/>
      <c r="BD76" s="880"/>
      <c r="BE76" s="880"/>
      <c r="BF76" s="880"/>
      <c r="BG76" s="880"/>
      <c r="BH76" s="880"/>
    </row>
    <row r="78" spans="1:60" ht="15.75" thickBot="1" x14ac:dyDescent="0.3">
      <c r="A78" s="423" t="s">
        <v>343</v>
      </c>
      <c r="B78" s="423" t="s">
        <v>336</v>
      </c>
    </row>
    <row r="79" spans="1:60" x14ac:dyDescent="0.25">
      <c r="A79" s="858" t="s">
        <v>354</v>
      </c>
      <c r="B79" s="857"/>
      <c r="C79" s="857"/>
      <c r="D79" s="857"/>
      <c r="E79" s="857"/>
      <c r="F79" s="857"/>
      <c r="G79" s="857"/>
      <c r="H79" s="857"/>
      <c r="I79" s="857"/>
      <c r="J79" s="857"/>
      <c r="K79" s="857"/>
      <c r="L79" s="857"/>
      <c r="M79" s="857"/>
      <c r="N79" s="857"/>
      <c r="O79" s="857"/>
      <c r="P79" s="857"/>
      <c r="Q79" s="857"/>
      <c r="R79" s="856"/>
      <c r="S79" s="855" t="s">
        <v>6</v>
      </c>
      <c r="T79" s="854"/>
      <c r="U79" s="854"/>
      <c r="V79" s="853"/>
      <c r="W79" s="855" t="s">
        <v>357</v>
      </c>
      <c r="X79" s="854"/>
      <c r="Y79" s="853"/>
      <c r="Z79" s="855" t="s">
        <v>356</v>
      </c>
      <c r="AA79" s="854"/>
      <c r="AB79" s="854"/>
      <c r="AC79" s="854"/>
      <c r="AD79" s="854"/>
      <c r="AE79" s="854"/>
      <c r="AF79" s="854"/>
      <c r="AG79" s="854"/>
      <c r="AH79" s="852" t="s">
        <v>350</v>
      </c>
      <c r="AI79" s="849"/>
      <c r="AJ79" s="849"/>
      <c r="AK79" s="849"/>
      <c r="AL79" s="849"/>
      <c r="AM79" s="851"/>
      <c r="AN79" s="850" t="s">
        <v>207</v>
      </c>
      <c r="AO79" s="849"/>
      <c r="AP79" s="849"/>
      <c r="AQ79" s="849"/>
      <c r="AR79" s="851"/>
      <c r="AS79" s="850" t="s">
        <v>349</v>
      </c>
      <c r="AT79" s="849"/>
      <c r="AU79" s="849"/>
      <c r="AV79" s="849"/>
      <c r="AW79" s="849"/>
      <c r="AX79" s="848"/>
    </row>
    <row r="80" spans="1:60" ht="15.75" thickBot="1" x14ac:dyDescent="0.3">
      <c r="A80" s="879"/>
      <c r="B80" s="878"/>
      <c r="C80" s="878"/>
      <c r="D80" s="878"/>
      <c r="E80" s="878"/>
      <c r="F80" s="878"/>
      <c r="G80" s="878"/>
      <c r="H80" s="878"/>
      <c r="I80" s="878"/>
      <c r="J80" s="878"/>
      <c r="K80" s="878"/>
      <c r="L80" s="878"/>
      <c r="M80" s="878"/>
      <c r="N80" s="878"/>
      <c r="O80" s="878"/>
      <c r="P80" s="878"/>
      <c r="Q80" s="878"/>
      <c r="R80" s="877"/>
      <c r="S80" s="875"/>
      <c r="T80" s="874"/>
      <c r="U80" s="874"/>
      <c r="V80" s="876"/>
      <c r="W80" s="875"/>
      <c r="X80" s="874"/>
      <c r="Y80" s="876"/>
      <c r="Z80" s="875"/>
      <c r="AA80" s="874"/>
      <c r="AB80" s="874"/>
      <c r="AC80" s="874"/>
      <c r="AD80" s="874"/>
      <c r="AE80" s="874"/>
      <c r="AF80" s="874"/>
      <c r="AG80" s="874"/>
      <c r="AH80" s="841"/>
      <c r="AI80" s="838"/>
      <c r="AJ80" s="838"/>
      <c r="AK80" s="838"/>
      <c r="AL80" s="838"/>
      <c r="AM80" s="840"/>
      <c r="AN80" s="839"/>
      <c r="AO80" s="838"/>
      <c r="AP80" s="838"/>
      <c r="AQ80" s="838"/>
      <c r="AR80" s="840"/>
      <c r="AS80" s="839"/>
      <c r="AT80" s="838"/>
      <c r="AU80" s="838"/>
      <c r="AV80" s="838"/>
      <c r="AW80" s="838"/>
      <c r="AX80" s="837"/>
    </row>
    <row r="81" spans="1:60" x14ac:dyDescent="0.25">
      <c r="A81" s="873"/>
      <c r="B81" s="873"/>
      <c r="C81" s="873"/>
      <c r="D81" s="873"/>
      <c r="E81" s="873"/>
      <c r="F81" s="873"/>
      <c r="G81" s="873"/>
      <c r="H81" s="873"/>
      <c r="I81" s="873"/>
      <c r="J81" s="873"/>
      <c r="K81" s="873"/>
      <c r="L81" s="873"/>
      <c r="M81" s="873"/>
      <c r="N81" s="873"/>
      <c r="O81" s="873"/>
      <c r="P81" s="873"/>
      <c r="Q81" s="873"/>
      <c r="R81" s="873"/>
      <c r="S81" s="872"/>
      <c r="T81" s="872"/>
      <c r="U81" s="872"/>
      <c r="V81" s="872"/>
      <c r="W81" s="871"/>
      <c r="X81" s="871"/>
      <c r="Y81" s="871"/>
      <c r="Z81" s="870"/>
      <c r="AA81" s="869"/>
      <c r="AB81" s="869"/>
      <c r="AC81" s="869"/>
      <c r="AD81" s="869"/>
      <c r="AE81" s="869"/>
      <c r="AF81" s="869"/>
      <c r="AG81" s="869"/>
      <c r="AH81" s="866">
        <f>+AS81</f>
        <v>0</v>
      </c>
      <c r="AI81" s="831"/>
      <c r="AJ81" s="831"/>
      <c r="AK81" s="831"/>
      <c r="AL81" s="831"/>
      <c r="AM81" s="836"/>
      <c r="AN81" s="835"/>
      <c r="AO81" s="834"/>
      <c r="AP81" s="834"/>
      <c r="AQ81" s="834"/>
      <c r="AR81" s="833"/>
      <c r="AS81" s="832">
        <f>+S81*W81</f>
        <v>0</v>
      </c>
      <c r="AT81" s="831"/>
      <c r="AU81" s="831"/>
      <c r="AV81" s="831"/>
      <c r="AW81" s="831"/>
      <c r="AX81" s="830"/>
    </row>
    <row r="82" spans="1:60" x14ac:dyDescent="0.25">
      <c r="A82" s="829"/>
      <c r="B82" s="829"/>
      <c r="C82" s="829"/>
      <c r="D82" s="829"/>
      <c r="E82" s="829"/>
      <c r="F82" s="829"/>
      <c r="G82" s="829"/>
      <c r="H82" s="829"/>
      <c r="I82" s="829"/>
      <c r="J82" s="829"/>
      <c r="K82" s="829"/>
      <c r="L82" s="829"/>
      <c r="M82" s="829"/>
      <c r="N82" s="829"/>
      <c r="O82" s="829"/>
      <c r="P82" s="829"/>
      <c r="Q82" s="829"/>
      <c r="R82" s="829"/>
      <c r="S82" s="828"/>
      <c r="T82" s="828"/>
      <c r="U82" s="828"/>
      <c r="V82" s="828"/>
      <c r="W82" s="827"/>
      <c r="X82" s="827"/>
      <c r="Y82" s="827"/>
      <c r="Z82" s="865"/>
      <c r="AA82" s="864"/>
      <c r="AB82" s="864"/>
      <c r="AC82" s="864"/>
      <c r="AD82" s="864"/>
      <c r="AE82" s="864"/>
      <c r="AF82" s="864"/>
      <c r="AG82" s="864"/>
      <c r="AH82" s="863"/>
      <c r="AI82" s="820"/>
      <c r="AJ82" s="820"/>
      <c r="AK82" s="820"/>
      <c r="AL82" s="820"/>
      <c r="AM82" s="825"/>
      <c r="AN82" s="824"/>
      <c r="AO82" s="823"/>
      <c r="AP82" s="823"/>
      <c r="AQ82" s="823"/>
      <c r="AR82" s="822"/>
      <c r="AS82" s="821"/>
      <c r="AT82" s="820"/>
      <c r="AU82" s="820"/>
      <c r="AV82" s="820"/>
      <c r="AW82" s="820"/>
      <c r="AX82" s="819"/>
    </row>
    <row r="83" spans="1:60" x14ac:dyDescent="0.25">
      <c r="A83" s="829"/>
      <c r="B83" s="829"/>
      <c r="C83" s="829"/>
      <c r="D83" s="829"/>
      <c r="E83" s="829"/>
      <c r="F83" s="829"/>
      <c r="G83" s="829"/>
      <c r="H83" s="829"/>
      <c r="I83" s="829"/>
      <c r="J83" s="829"/>
      <c r="K83" s="829"/>
      <c r="L83" s="829"/>
      <c r="M83" s="829"/>
      <c r="N83" s="829"/>
      <c r="O83" s="829"/>
      <c r="P83" s="829"/>
      <c r="Q83" s="829"/>
      <c r="R83" s="829"/>
      <c r="S83" s="828"/>
      <c r="T83" s="828"/>
      <c r="U83" s="828"/>
      <c r="V83" s="828"/>
      <c r="W83" s="827"/>
      <c r="X83" s="827"/>
      <c r="Y83" s="827"/>
      <c r="Z83" s="868"/>
      <c r="AA83" s="867"/>
      <c r="AB83" s="867"/>
      <c r="AC83" s="867"/>
      <c r="AD83" s="867"/>
      <c r="AE83" s="867"/>
      <c r="AF83" s="867"/>
      <c r="AG83" s="867"/>
      <c r="AH83" s="866">
        <f>+AS83</f>
        <v>0</v>
      </c>
      <c r="AI83" s="831"/>
      <c r="AJ83" s="831"/>
      <c r="AK83" s="831"/>
      <c r="AL83" s="831"/>
      <c r="AM83" s="836"/>
      <c r="AN83" s="835"/>
      <c r="AO83" s="834"/>
      <c r="AP83" s="834"/>
      <c r="AQ83" s="834"/>
      <c r="AR83" s="833"/>
      <c r="AS83" s="832">
        <f>+S83*W83</f>
        <v>0</v>
      </c>
      <c r="AT83" s="831"/>
      <c r="AU83" s="831"/>
      <c r="AV83" s="831"/>
      <c r="AW83" s="831"/>
      <c r="AX83" s="830"/>
    </row>
    <row r="84" spans="1:60" x14ac:dyDescent="0.25">
      <c r="A84" s="829"/>
      <c r="B84" s="829"/>
      <c r="C84" s="829"/>
      <c r="D84" s="829"/>
      <c r="E84" s="829"/>
      <c r="F84" s="829"/>
      <c r="G84" s="829"/>
      <c r="H84" s="829"/>
      <c r="I84" s="829"/>
      <c r="J84" s="829"/>
      <c r="K84" s="829"/>
      <c r="L84" s="829"/>
      <c r="M84" s="829"/>
      <c r="N84" s="829"/>
      <c r="O84" s="829"/>
      <c r="P84" s="829"/>
      <c r="Q84" s="829"/>
      <c r="R84" s="829"/>
      <c r="S84" s="828"/>
      <c r="T84" s="828"/>
      <c r="U84" s="828"/>
      <c r="V84" s="828"/>
      <c r="W84" s="827"/>
      <c r="X84" s="827"/>
      <c r="Y84" s="827"/>
      <c r="Z84" s="865"/>
      <c r="AA84" s="864"/>
      <c r="AB84" s="864"/>
      <c r="AC84" s="864"/>
      <c r="AD84" s="864"/>
      <c r="AE84" s="864"/>
      <c r="AF84" s="864"/>
      <c r="AG84" s="864"/>
      <c r="AH84" s="863"/>
      <c r="AI84" s="820"/>
      <c r="AJ84" s="820"/>
      <c r="AK84" s="820"/>
      <c r="AL84" s="820"/>
      <c r="AM84" s="825"/>
      <c r="AN84" s="824"/>
      <c r="AO84" s="823"/>
      <c r="AP84" s="823"/>
      <c r="AQ84" s="823"/>
      <c r="AR84" s="822"/>
      <c r="AS84" s="821"/>
      <c r="AT84" s="820"/>
      <c r="AU84" s="820"/>
      <c r="AV84" s="820"/>
      <c r="AW84" s="820"/>
      <c r="AX84" s="819"/>
    </row>
    <row r="85" spans="1:60" x14ac:dyDescent="0.25">
      <c r="A85" s="829"/>
      <c r="B85" s="829"/>
      <c r="C85" s="829"/>
      <c r="D85" s="829"/>
      <c r="E85" s="829"/>
      <c r="F85" s="829"/>
      <c r="G85" s="829"/>
      <c r="H85" s="829"/>
      <c r="I85" s="829"/>
      <c r="J85" s="829"/>
      <c r="K85" s="829"/>
      <c r="L85" s="829"/>
      <c r="M85" s="829"/>
      <c r="N85" s="829"/>
      <c r="O85" s="829"/>
      <c r="P85" s="829"/>
      <c r="Q85" s="829"/>
      <c r="R85" s="829"/>
      <c r="S85" s="828"/>
      <c r="T85" s="828"/>
      <c r="U85" s="828"/>
      <c r="V85" s="828"/>
      <c r="W85" s="827"/>
      <c r="X85" s="827"/>
      <c r="Y85" s="827"/>
      <c r="Z85" s="868"/>
      <c r="AA85" s="867"/>
      <c r="AB85" s="867"/>
      <c r="AC85" s="867"/>
      <c r="AD85" s="867"/>
      <c r="AE85" s="867"/>
      <c r="AF85" s="867"/>
      <c r="AG85" s="867"/>
      <c r="AH85" s="866">
        <f>+AS85</f>
        <v>0</v>
      </c>
      <c r="AI85" s="831"/>
      <c r="AJ85" s="831"/>
      <c r="AK85" s="831"/>
      <c r="AL85" s="831"/>
      <c r="AM85" s="836"/>
      <c r="AN85" s="835"/>
      <c r="AO85" s="834"/>
      <c r="AP85" s="834"/>
      <c r="AQ85" s="834"/>
      <c r="AR85" s="833"/>
      <c r="AS85" s="832">
        <f>+S85*W85</f>
        <v>0</v>
      </c>
      <c r="AT85" s="831"/>
      <c r="AU85" s="831"/>
      <c r="AV85" s="831"/>
      <c r="AW85" s="831"/>
      <c r="AX85" s="830"/>
    </row>
    <row r="86" spans="1:60" x14ac:dyDescent="0.25">
      <c r="A86" s="829"/>
      <c r="B86" s="829"/>
      <c r="C86" s="829"/>
      <c r="D86" s="829"/>
      <c r="E86" s="829"/>
      <c r="F86" s="829"/>
      <c r="G86" s="829"/>
      <c r="H86" s="829"/>
      <c r="I86" s="829"/>
      <c r="J86" s="829"/>
      <c r="K86" s="829"/>
      <c r="L86" s="829"/>
      <c r="M86" s="829"/>
      <c r="N86" s="829"/>
      <c r="O86" s="829"/>
      <c r="P86" s="829"/>
      <c r="Q86" s="829"/>
      <c r="R86" s="829"/>
      <c r="S86" s="828"/>
      <c r="T86" s="828"/>
      <c r="U86" s="828"/>
      <c r="V86" s="828"/>
      <c r="W86" s="827"/>
      <c r="X86" s="827"/>
      <c r="Y86" s="827"/>
      <c r="Z86" s="865"/>
      <c r="AA86" s="864"/>
      <c r="AB86" s="864"/>
      <c r="AC86" s="864"/>
      <c r="AD86" s="864"/>
      <c r="AE86" s="864"/>
      <c r="AF86" s="864"/>
      <c r="AG86" s="864"/>
      <c r="AH86" s="863"/>
      <c r="AI86" s="820"/>
      <c r="AJ86" s="820"/>
      <c r="AK86" s="820"/>
      <c r="AL86" s="820"/>
      <c r="AM86" s="825"/>
      <c r="AN86" s="824"/>
      <c r="AO86" s="823"/>
      <c r="AP86" s="823"/>
      <c r="AQ86" s="823"/>
      <c r="AR86" s="822"/>
      <c r="AS86" s="821"/>
      <c r="AT86" s="820"/>
      <c r="AU86" s="820"/>
      <c r="AV86" s="820"/>
      <c r="AW86" s="820"/>
      <c r="AX86" s="819"/>
    </row>
    <row r="87" spans="1:60" x14ac:dyDescent="0.25">
      <c r="A87" s="829"/>
      <c r="B87" s="829"/>
      <c r="C87" s="829"/>
      <c r="D87" s="829"/>
      <c r="E87" s="829"/>
      <c r="F87" s="829"/>
      <c r="G87" s="829"/>
      <c r="H87" s="829"/>
      <c r="I87" s="829"/>
      <c r="J87" s="829"/>
      <c r="K87" s="829"/>
      <c r="L87" s="829"/>
      <c r="M87" s="829"/>
      <c r="N87" s="829"/>
      <c r="O87" s="829"/>
      <c r="P87" s="829"/>
      <c r="Q87" s="829"/>
      <c r="R87" s="829"/>
      <c r="S87" s="828"/>
      <c r="T87" s="828"/>
      <c r="U87" s="828"/>
      <c r="V87" s="828"/>
      <c r="W87" s="827"/>
      <c r="X87" s="827"/>
      <c r="Y87" s="827"/>
      <c r="Z87" s="868"/>
      <c r="AA87" s="867"/>
      <c r="AB87" s="867"/>
      <c r="AC87" s="867"/>
      <c r="AD87" s="867"/>
      <c r="AE87" s="867"/>
      <c r="AF87" s="867"/>
      <c r="AG87" s="867"/>
      <c r="AH87" s="866">
        <f>+AS87</f>
        <v>0</v>
      </c>
      <c r="AI87" s="831"/>
      <c r="AJ87" s="831"/>
      <c r="AK87" s="831"/>
      <c r="AL87" s="831"/>
      <c r="AM87" s="836"/>
      <c r="AN87" s="835"/>
      <c r="AO87" s="834"/>
      <c r="AP87" s="834"/>
      <c r="AQ87" s="834"/>
      <c r="AR87" s="833"/>
      <c r="AS87" s="832">
        <f>+S87*W87</f>
        <v>0</v>
      </c>
      <c r="AT87" s="831"/>
      <c r="AU87" s="831"/>
      <c r="AV87" s="831"/>
      <c r="AW87" s="831"/>
      <c r="AX87" s="830"/>
    </row>
    <row r="88" spans="1:60" x14ac:dyDescent="0.25">
      <c r="A88" s="829"/>
      <c r="B88" s="829"/>
      <c r="C88" s="829"/>
      <c r="D88" s="829"/>
      <c r="E88" s="829"/>
      <c r="F88" s="829"/>
      <c r="G88" s="829"/>
      <c r="H88" s="829"/>
      <c r="I88" s="829"/>
      <c r="J88" s="829"/>
      <c r="K88" s="829"/>
      <c r="L88" s="829"/>
      <c r="M88" s="829"/>
      <c r="N88" s="829"/>
      <c r="O88" s="829"/>
      <c r="P88" s="829"/>
      <c r="Q88" s="829"/>
      <c r="R88" s="829"/>
      <c r="S88" s="828"/>
      <c r="T88" s="828"/>
      <c r="U88" s="828"/>
      <c r="V88" s="828"/>
      <c r="W88" s="827"/>
      <c r="X88" s="827"/>
      <c r="Y88" s="827"/>
      <c r="Z88" s="865"/>
      <c r="AA88" s="864"/>
      <c r="AB88" s="864"/>
      <c r="AC88" s="864"/>
      <c r="AD88" s="864"/>
      <c r="AE88" s="864"/>
      <c r="AF88" s="864"/>
      <c r="AG88" s="864"/>
      <c r="AH88" s="863"/>
      <c r="AI88" s="820"/>
      <c r="AJ88" s="820"/>
      <c r="AK88" s="820"/>
      <c r="AL88" s="820"/>
      <c r="AM88" s="825"/>
      <c r="AN88" s="824"/>
      <c r="AO88" s="823"/>
      <c r="AP88" s="823"/>
      <c r="AQ88" s="823"/>
      <c r="AR88" s="822"/>
      <c r="AS88" s="821"/>
      <c r="AT88" s="820"/>
      <c r="AU88" s="820"/>
      <c r="AV88" s="820"/>
      <c r="AW88" s="820"/>
      <c r="AX88" s="819"/>
    </row>
    <row r="89" spans="1:60" x14ac:dyDescent="0.25">
      <c r="A89" s="829"/>
      <c r="B89" s="829"/>
      <c r="C89" s="829"/>
      <c r="D89" s="829"/>
      <c r="E89" s="829"/>
      <c r="F89" s="829"/>
      <c r="G89" s="829"/>
      <c r="H89" s="829"/>
      <c r="I89" s="829"/>
      <c r="J89" s="829"/>
      <c r="K89" s="829"/>
      <c r="L89" s="829"/>
      <c r="M89" s="829"/>
      <c r="N89" s="829"/>
      <c r="O89" s="829"/>
      <c r="P89" s="829"/>
      <c r="Q89" s="829"/>
      <c r="R89" s="829"/>
      <c r="S89" s="828"/>
      <c r="T89" s="828"/>
      <c r="U89" s="828"/>
      <c r="V89" s="828"/>
      <c r="W89" s="827"/>
      <c r="X89" s="827"/>
      <c r="Y89" s="827"/>
      <c r="Z89" s="868"/>
      <c r="AA89" s="867"/>
      <c r="AB89" s="867"/>
      <c r="AC89" s="867"/>
      <c r="AD89" s="867"/>
      <c r="AE89" s="867"/>
      <c r="AF89" s="867"/>
      <c r="AG89" s="867"/>
      <c r="AH89" s="866">
        <f>+AS89</f>
        <v>0</v>
      </c>
      <c r="AI89" s="831"/>
      <c r="AJ89" s="831"/>
      <c r="AK89" s="831"/>
      <c r="AL89" s="831"/>
      <c r="AM89" s="836"/>
      <c r="AN89" s="835"/>
      <c r="AO89" s="834"/>
      <c r="AP89" s="834"/>
      <c r="AQ89" s="834"/>
      <c r="AR89" s="833"/>
      <c r="AS89" s="832">
        <f>+S89*W89</f>
        <v>0</v>
      </c>
      <c r="AT89" s="831"/>
      <c r="AU89" s="831"/>
      <c r="AV89" s="831"/>
      <c r="AW89" s="831"/>
      <c r="AX89" s="830"/>
    </row>
    <row r="90" spans="1:60" x14ac:dyDescent="0.25">
      <c r="A90" s="829"/>
      <c r="B90" s="829"/>
      <c r="C90" s="829"/>
      <c r="D90" s="829"/>
      <c r="E90" s="829"/>
      <c r="F90" s="829"/>
      <c r="G90" s="829"/>
      <c r="H90" s="829"/>
      <c r="I90" s="829"/>
      <c r="J90" s="829"/>
      <c r="K90" s="829"/>
      <c r="L90" s="829"/>
      <c r="M90" s="829"/>
      <c r="N90" s="829"/>
      <c r="O90" s="829"/>
      <c r="P90" s="829"/>
      <c r="Q90" s="829"/>
      <c r="R90" s="829"/>
      <c r="S90" s="828"/>
      <c r="T90" s="828"/>
      <c r="U90" s="828"/>
      <c r="V90" s="828"/>
      <c r="W90" s="827"/>
      <c r="X90" s="827"/>
      <c r="Y90" s="827"/>
      <c r="Z90" s="865"/>
      <c r="AA90" s="864"/>
      <c r="AB90" s="864"/>
      <c r="AC90" s="864"/>
      <c r="AD90" s="864"/>
      <c r="AE90" s="864"/>
      <c r="AF90" s="864"/>
      <c r="AG90" s="864"/>
      <c r="AH90" s="863"/>
      <c r="AI90" s="820"/>
      <c r="AJ90" s="820"/>
      <c r="AK90" s="820"/>
      <c r="AL90" s="820"/>
      <c r="AM90" s="825"/>
      <c r="AN90" s="824"/>
      <c r="AO90" s="823"/>
      <c r="AP90" s="823"/>
      <c r="AQ90" s="823"/>
      <c r="AR90" s="822"/>
      <c r="AS90" s="821"/>
      <c r="AT90" s="820"/>
      <c r="AU90" s="820"/>
      <c r="AV90" s="820"/>
      <c r="AW90" s="820"/>
      <c r="AX90" s="819"/>
    </row>
    <row r="91" spans="1:60" x14ac:dyDescent="0.25">
      <c r="A91" s="815"/>
      <c r="B91" s="815"/>
      <c r="C91" s="815"/>
      <c r="D91" s="815"/>
      <c r="E91" s="815"/>
      <c r="F91" s="815"/>
      <c r="G91" s="815"/>
      <c r="H91" s="815"/>
      <c r="I91" s="815"/>
      <c r="J91" s="815"/>
      <c r="K91" s="815"/>
      <c r="L91" s="815"/>
      <c r="M91" s="815"/>
      <c r="N91" s="815"/>
      <c r="O91" s="815"/>
      <c r="P91" s="815"/>
      <c r="Q91" s="815"/>
      <c r="R91" s="815"/>
      <c r="S91" s="814"/>
      <c r="T91" s="814"/>
      <c r="U91" s="814"/>
      <c r="V91" s="814"/>
      <c r="W91" s="813"/>
      <c r="X91" s="813"/>
      <c r="Y91" s="813"/>
      <c r="Z91" s="862"/>
      <c r="AA91" s="861"/>
      <c r="AB91" s="861"/>
      <c r="AC91" s="861"/>
      <c r="AD91" s="861"/>
      <c r="AE91" s="861"/>
      <c r="AF91" s="861"/>
      <c r="AG91" s="861"/>
      <c r="AH91" s="817">
        <f>SUM(AH81:AM90)</f>
        <v>0</v>
      </c>
      <c r="AI91" s="817"/>
      <c r="AJ91" s="817"/>
      <c r="AK91" s="817"/>
      <c r="AL91" s="817"/>
      <c r="AM91" s="816"/>
      <c r="AN91" s="818">
        <f>SUM(AN81:AR90)</f>
        <v>0</v>
      </c>
      <c r="AO91" s="817"/>
      <c r="AP91" s="817"/>
      <c r="AQ91" s="817"/>
      <c r="AR91" s="816"/>
      <c r="AS91" s="818">
        <f>SUM(AS81:AX90)</f>
        <v>0</v>
      </c>
      <c r="AT91" s="817"/>
      <c r="AU91" s="817"/>
      <c r="AV91" s="817"/>
      <c r="AW91" s="817"/>
      <c r="AX91" s="816"/>
    </row>
    <row r="92" spans="1:60" ht="15.75" thickBot="1" x14ac:dyDescent="0.3">
      <c r="A92" s="815"/>
      <c r="B92" s="815"/>
      <c r="C92" s="815"/>
      <c r="D92" s="815"/>
      <c r="E92" s="815"/>
      <c r="F92" s="815"/>
      <c r="G92" s="815"/>
      <c r="H92" s="815"/>
      <c r="I92" s="815"/>
      <c r="J92" s="815"/>
      <c r="K92" s="815"/>
      <c r="L92" s="815"/>
      <c r="M92" s="815"/>
      <c r="N92" s="815"/>
      <c r="O92" s="815"/>
      <c r="P92" s="815"/>
      <c r="Q92" s="815"/>
      <c r="R92" s="815"/>
      <c r="S92" s="814"/>
      <c r="T92" s="814"/>
      <c r="U92" s="814"/>
      <c r="V92" s="814"/>
      <c r="W92" s="813"/>
      <c r="X92" s="813"/>
      <c r="Y92" s="813"/>
      <c r="Z92" s="860"/>
      <c r="AA92" s="859"/>
      <c r="AB92" s="859"/>
      <c r="AC92" s="859"/>
      <c r="AD92" s="859"/>
      <c r="AE92" s="859"/>
      <c r="AF92" s="859"/>
      <c r="AG92" s="859"/>
      <c r="AH92" s="811"/>
      <c r="AI92" s="811"/>
      <c r="AJ92" s="811"/>
      <c r="AK92" s="811"/>
      <c r="AL92" s="811"/>
      <c r="AM92" s="810"/>
      <c r="AN92" s="812"/>
      <c r="AO92" s="811"/>
      <c r="AP92" s="811"/>
      <c r="AQ92" s="811"/>
      <c r="AR92" s="810"/>
      <c r="AS92" s="812"/>
      <c r="AT92" s="811"/>
      <c r="AU92" s="811"/>
      <c r="AV92" s="811"/>
      <c r="AW92" s="811"/>
      <c r="AX92" s="810"/>
    </row>
    <row r="93" spans="1:60" ht="15.75" thickTop="1" x14ac:dyDescent="0.25">
      <c r="A93" s="809" t="s">
        <v>355</v>
      </c>
      <c r="B93" s="809"/>
      <c r="C93" s="809"/>
      <c r="D93" s="809"/>
      <c r="E93" s="809"/>
      <c r="F93" s="809"/>
      <c r="G93" s="809"/>
      <c r="H93" s="809"/>
      <c r="I93" s="809"/>
      <c r="J93" s="809"/>
      <c r="K93" s="809"/>
      <c r="L93" s="807"/>
      <c r="M93" s="807"/>
      <c r="N93" s="807"/>
      <c r="O93" s="807"/>
      <c r="P93" s="807"/>
      <c r="Q93" s="807"/>
      <c r="R93" s="807"/>
      <c r="S93" s="806"/>
      <c r="T93" s="806"/>
      <c r="U93" s="806"/>
      <c r="V93" s="806"/>
      <c r="W93" s="805"/>
      <c r="X93" s="805"/>
      <c r="Y93" s="805"/>
      <c r="Z93" s="805"/>
      <c r="AA93" s="805"/>
      <c r="AB93" s="805"/>
      <c r="AC93" s="805"/>
      <c r="AD93" s="805"/>
      <c r="AE93" s="805"/>
      <c r="AF93" s="805"/>
      <c r="AG93" s="805"/>
      <c r="AH93" s="803"/>
      <c r="AI93" s="803"/>
      <c r="AJ93" s="803"/>
      <c r="AK93" s="803"/>
      <c r="AL93" s="803"/>
      <c r="AM93" s="803"/>
      <c r="AN93" s="803"/>
      <c r="AO93" s="803"/>
      <c r="AP93" s="803"/>
      <c r="AQ93" s="803"/>
      <c r="AR93" s="803"/>
      <c r="AS93" s="803"/>
      <c r="AT93" s="803"/>
      <c r="AU93" s="803"/>
      <c r="AV93" s="803"/>
      <c r="AW93" s="803"/>
      <c r="AX93" s="803"/>
    </row>
    <row r="94" spans="1:60" x14ac:dyDescent="0.25">
      <c r="A94" s="808"/>
      <c r="B94" s="808"/>
      <c r="C94" s="808"/>
      <c r="D94" s="808"/>
      <c r="E94" s="808"/>
      <c r="F94" s="808"/>
      <c r="G94" s="808"/>
      <c r="H94" s="808"/>
      <c r="I94" s="808"/>
      <c r="J94" s="808"/>
      <c r="K94" s="808"/>
      <c r="L94" s="808"/>
      <c r="M94" s="808"/>
      <c r="N94" s="808"/>
      <c r="O94" s="808"/>
      <c r="P94" s="808"/>
      <c r="Q94" s="808"/>
      <c r="R94" s="808"/>
      <c r="S94" s="808"/>
      <c r="T94" s="808"/>
      <c r="U94" s="808"/>
      <c r="V94" s="808"/>
      <c r="W94" s="808"/>
      <c r="X94" s="808"/>
      <c r="Y94" s="808"/>
      <c r="Z94" s="808"/>
      <c r="AA94" s="808"/>
      <c r="AB94" s="808"/>
      <c r="AC94" s="808"/>
      <c r="AD94" s="808"/>
      <c r="AE94" s="808"/>
      <c r="AF94" s="808"/>
      <c r="AG94" s="808"/>
      <c r="AH94" s="808"/>
      <c r="AI94" s="808"/>
      <c r="AJ94" s="808"/>
      <c r="AK94" s="808"/>
      <c r="AL94" s="808"/>
      <c r="AM94" s="808"/>
      <c r="AN94" s="808"/>
      <c r="AO94" s="808"/>
      <c r="AP94" s="808"/>
      <c r="AQ94" s="808"/>
      <c r="AR94" s="808"/>
      <c r="AS94" s="808"/>
      <c r="AT94" s="808"/>
      <c r="AU94" s="808"/>
      <c r="AV94" s="808"/>
      <c r="AW94" s="808"/>
      <c r="AX94" s="808"/>
      <c r="AY94" s="808"/>
      <c r="AZ94" s="808"/>
      <c r="BA94" s="808"/>
      <c r="BB94" s="808"/>
      <c r="BC94" s="808"/>
      <c r="BD94" s="808"/>
      <c r="BE94" s="808"/>
      <c r="BF94" s="808"/>
      <c r="BG94" s="808"/>
      <c r="BH94" s="808"/>
    </row>
    <row r="96" spans="1:60" ht="15.75" thickBot="1" x14ac:dyDescent="0.3">
      <c r="A96" s="423" t="s">
        <v>342</v>
      </c>
      <c r="B96" s="423" t="s">
        <v>335</v>
      </c>
    </row>
    <row r="97" spans="1:60" x14ac:dyDescent="0.25">
      <c r="A97" s="858" t="s">
        <v>354</v>
      </c>
      <c r="B97" s="857"/>
      <c r="C97" s="857"/>
      <c r="D97" s="857"/>
      <c r="E97" s="857"/>
      <c r="F97" s="857"/>
      <c r="G97" s="857"/>
      <c r="H97" s="857"/>
      <c r="I97" s="857"/>
      <c r="J97" s="857"/>
      <c r="K97" s="857"/>
      <c r="L97" s="857"/>
      <c r="M97" s="857"/>
      <c r="N97" s="857"/>
      <c r="O97" s="857"/>
      <c r="P97" s="857"/>
      <c r="Q97" s="857"/>
      <c r="R97" s="856"/>
      <c r="S97" s="855" t="s">
        <v>353</v>
      </c>
      <c r="T97" s="854"/>
      <c r="U97" s="854"/>
      <c r="V97" s="853"/>
      <c r="W97" s="855" t="s">
        <v>55</v>
      </c>
      <c r="X97" s="854"/>
      <c r="Y97" s="853"/>
      <c r="Z97" s="855" t="s">
        <v>352</v>
      </c>
      <c r="AA97" s="854"/>
      <c r="AB97" s="854"/>
      <c r="AC97" s="853"/>
      <c r="AD97" s="855" t="s">
        <v>351</v>
      </c>
      <c r="AE97" s="854"/>
      <c r="AF97" s="854"/>
      <c r="AG97" s="853"/>
      <c r="AH97" s="855" t="s">
        <v>351</v>
      </c>
      <c r="AI97" s="854"/>
      <c r="AJ97" s="854"/>
      <c r="AK97" s="853"/>
      <c r="AL97" s="852" t="s">
        <v>350</v>
      </c>
      <c r="AM97" s="849"/>
      <c r="AN97" s="849"/>
      <c r="AO97" s="849"/>
      <c r="AP97" s="849"/>
      <c r="AQ97" s="851"/>
      <c r="AR97" s="850" t="s">
        <v>207</v>
      </c>
      <c r="AS97" s="849"/>
      <c r="AT97" s="849"/>
      <c r="AU97" s="849"/>
      <c r="AV97" s="851"/>
      <c r="AW97" s="850" t="s">
        <v>349</v>
      </c>
      <c r="AX97" s="849"/>
      <c r="AY97" s="849"/>
      <c r="AZ97" s="849"/>
      <c r="BA97" s="849"/>
      <c r="BB97" s="848"/>
    </row>
    <row r="98" spans="1:60" ht="15.75" thickBot="1" x14ac:dyDescent="0.3">
      <c r="A98" s="847"/>
      <c r="B98" s="846"/>
      <c r="C98" s="846"/>
      <c r="D98" s="846"/>
      <c r="E98" s="846"/>
      <c r="F98" s="846"/>
      <c r="G98" s="846"/>
      <c r="H98" s="846"/>
      <c r="I98" s="846"/>
      <c r="J98" s="846"/>
      <c r="K98" s="846"/>
      <c r="L98" s="846"/>
      <c r="M98" s="846"/>
      <c r="N98" s="846"/>
      <c r="O98" s="846"/>
      <c r="P98" s="846"/>
      <c r="Q98" s="846"/>
      <c r="R98" s="845"/>
      <c r="S98" s="844"/>
      <c r="T98" s="843"/>
      <c r="U98" s="843"/>
      <c r="V98" s="842"/>
      <c r="W98" s="844"/>
      <c r="X98" s="843"/>
      <c r="Y98" s="842"/>
      <c r="Z98" s="844" t="s">
        <v>55</v>
      </c>
      <c r="AA98" s="843"/>
      <c r="AB98" s="843"/>
      <c r="AC98" s="842"/>
      <c r="AD98" s="844"/>
      <c r="AE98" s="843"/>
      <c r="AF98" s="843"/>
      <c r="AG98" s="842"/>
      <c r="AH98" s="844"/>
      <c r="AI98" s="843"/>
      <c r="AJ98" s="843"/>
      <c r="AK98" s="842"/>
      <c r="AL98" s="841"/>
      <c r="AM98" s="838"/>
      <c r="AN98" s="838"/>
      <c r="AO98" s="838"/>
      <c r="AP98" s="838"/>
      <c r="AQ98" s="840"/>
      <c r="AR98" s="839"/>
      <c r="AS98" s="838"/>
      <c r="AT98" s="838"/>
      <c r="AU98" s="838"/>
      <c r="AV98" s="840"/>
      <c r="AW98" s="839"/>
      <c r="AX98" s="838"/>
      <c r="AY98" s="838"/>
      <c r="AZ98" s="838"/>
      <c r="BA98" s="838"/>
      <c r="BB98" s="837"/>
    </row>
    <row r="99" spans="1:60" x14ac:dyDescent="0.25">
      <c r="A99" s="829"/>
      <c r="B99" s="829"/>
      <c r="C99" s="829"/>
      <c r="D99" s="829"/>
      <c r="E99" s="829"/>
      <c r="F99" s="829"/>
      <c r="G99" s="829"/>
      <c r="H99" s="829"/>
      <c r="I99" s="829"/>
      <c r="J99" s="829"/>
      <c r="K99" s="829"/>
      <c r="L99" s="829"/>
      <c r="M99" s="829"/>
      <c r="N99" s="829"/>
      <c r="O99" s="829"/>
      <c r="P99" s="829"/>
      <c r="Q99" s="829"/>
      <c r="R99" s="829"/>
      <c r="S99" s="828"/>
      <c r="T99" s="828"/>
      <c r="U99" s="828"/>
      <c r="V99" s="828"/>
      <c r="W99" s="827"/>
      <c r="X99" s="827"/>
      <c r="Y99" s="827"/>
      <c r="Z99" s="827"/>
      <c r="AA99" s="827"/>
      <c r="AB99" s="827"/>
      <c r="AC99" s="827"/>
      <c r="AD99" s="827"/>
      <c r="AE99" s="827"/>
      <c r="AF99" s="827"/>
      <c r="AG99" s="827"/>
      <c r="AH99" s="826"/>
      <c r="AI99" s="826"/>
      <c r="AJ99" s="826"/>
      <c r="AK99" s="826"/>
      <c r="AL99" s="831">
        <f>+AW99</f>
        <v>0</v>
      </c>
      <c r="AM99" s="831"/>
      <c r="AN99" s="831"/>
      <c r="AO99" s="831"/>
      <c r="AP99" s="831"/>
      <c r="AQ99" s="836"/>
      <c r="AR99" s="835"/>
      <c r="AS99" s="834"/>
      <c r="AT99" s="834"/>
      <c r="AU99" s="834"/>
      <c r="AV99" s="833"/>
      <c r="AW99" s="832">
        <f>+S99*Z99</f>
        <v>0</v>
      </c>
      <c r="AX99" s="831"/>
      <c r="AY99" s="831"/>
      <c r="AZ99" s="831"/>
      <c r="BA99" s="831"/>
      <c r="BB99" s="830"/>
    </row>
    <row r="100" spans="1:60" x14ac:dyDescent="0.25">
      <c r="A100" s="829"/>
      <c r="B100" s="829"/>
      <c r="C100" s="829"/>
      <c r="D100" s="829"/>
      <c r="E100" s="829"/>
      <c r="F100" s="829"/>
      <c r="G100" s="829"/>
      <c r="H100" s="829"/>
      <c r="I100" s="829"/>
      <c r="J100" s="829"/>
      <c r="K100" s="829"/>
      <c r="L100" s="829"/>
      <c r="M100" s="829"/>
      <c r="N100" s="829"/>
      <c r="O100" s="829"/>
      <c r="P100" s="829"/>
      <c r="Q100" s="829"/>
      <c r="R100" s="829"/>
      <c r="S100" s="828"/>
      <c r="T100" s="828"/>
      <c r="U100" s="828"/>
      <c r="V100" s="828"/>
      <c r="W100" s="827"/>
      <c r="X100" s="827"/>
      <c r="Y100" s="827"/>
      <c r="Z100" s="827"/>
      <c r="AA100" s="827"/>
      <c r="AB100" s="827"/>
      <c r="AC100" s="827"/>
      <c r="AD100" s="827"/>
      <c r="AE100" s="827"/>
      <c r="AF100" s="827"/>
      <c r="AG100" s="827"/>
      <c r="AH100" s="826"/>
      <c r="AI100" s="826"/>
      <c r="AJ100" s="826"/>
      <c r="AK100" s="826"/>
      <c r="AL100" s="820"/>
      <c r="AM100" s="820"/>
      <c r="AN100" s="820"/>
      <c r="AO100" s="820"/>
      <c r="AP100" s="820"/>
      <c r="AQ100" s="825"/>
      <c r="AR100" s="824"/>
      <c r="AS100" s="823"/>
      <c r="AT100" s="823"/>
      <c r="AU100" s="823"/>
      <c r="AV100" s="822"/>
      <c r="AW100" s="821"/>
      <c r="AX100" s="820"/>
      <c r="AY100" s="820"/>
      <c r="AZ100" s="820"/>
      <c r="BA100" s="820"/>
      <c r="BB100" s="819"/>
    </row>
    <row r="101" spans="1:60" x14ac:dyDescent="0.25">
      <c r="A101" s="829"/>
      <c r="B101" s="829"/>
      <c r="C101" s="829"/>
      <c r="D101" s="829"/>
      <c r="E101" s="829"/>
      <c r="F101" s="829"/>
      <c r="G101" s="829"/>
      <c r="H101" s="829"/>
      <c r="I101" s="829"/>
      <c r="J101" s="829"/>
      <c r="K101" s="829"/>
      <c r="L101" s="829"/>
      <c r="M101" s="829"/>
      <c r="N101" s="829"/>
      <c r="O101" s="829"/>
      <c r="P101" s="829"/>
      <c r="Q101" s="829"/>
      <c r="R101" s="829"/>
      <c r="S101" s="828"/>
      <c r="T101" s="828"/>
      <c r="U101" s="828"/>
      <c r="V101" s="828"/>
      <c r="W101" s="827"/>
      <c r="X101" s="827"/>
      <c r="Y101" s="827"/>
      <c r="Z101" s="827"/>
      <c r="AA101" s="827"/>
      <c r="AB101" s="827"/>
      <c r="AC101" s="827"/>
      <c r="AD101" s="827"/>
      <c r="AE101" s="827"/>
      <c r="AF101" s="827"/>
      <c r="AG101" s="827"/>
      <c r="AH101" s="826"/>
      <c r="AI101" s="826"/>
      <c r="AJ101" s="826"/>
      <c r="AK101" s="826"/>
      <c r="AL101" s="831">
        <f>+AW101</f>
        <v>0</v>
      </c>
      <c r="AM101" s="831"/>
      <c r="AN101" s="831"/>
      <c r="AO101" s="831"/>
      <c r="AP101" s="831"/>
      <c r="AQ101" s="836"/>
      <c r="AR101" s="835"/>
      <c r="AS101" s="834"/>
      <c r="AT101" s="834"/>
      <c r="AU101" s="834"/>
      <c r="AV101" s="833"/>
      <c r="AW101" s="832">
        <f>+S101*Z101</f>
        <v>0</v>
      </c>
      <c r="AX101" s="831"/>
      <c r="AY101" s="831"/>
      <c r="AZ101" s="831"/>
      <c r="BA101" s="831"/>
      <c r="BB101" s="830"/>
    </row>
    <row r="102" spans="1:60" x14ac:dyDescent="0.25">
      <c r="A102" s="829"/>
      <c r="B102" s="829"/>
      <c r="C102" s="829"/>
      <c r="D102" s="829"/>
      <c r="E102" s="829"/>
      <c r="F102" s="829"/>
      <c r="G102" s="829"/>
      <c r="H102" s="829"/>
      <c r="I102" s="829"/>
      <c r="J102" s="829"/>
      <c r="K102" s="829"/>
      <c r="L102" s="829"/>
      <c r="M102" s="829"/>
      <c r="N102" s="829"/>
      <c r="O102" s="829"/>
      <c r="P102" s="829"/>
      <c r="Q102" s="829"/>
      <c r="R102" s="829"/>
      <c r="S102" s="828"/>
      <c r="T102" s="828"/>
      <c r="U102" s="828"/>
      <c r="V102" s="828"/>
      <c r="W102" s="827"/>
      <c r="X102" s="827"/>
      <c r="Y102" s="827"/>
      <c r="Z102" s="827"/>
      <c r="AA102" s="827"/>
      <c r="AB102" s="827"/>
      <c r="AC102" s="827"/>
      <c r="AD102" s="827"/>
      <c r="AE102" s="827"/>
      <c r="AF102" s="827"/>
      <c r="AG102" s="827"/>
      <c r="AH102" s="826"/>
      <c r="AI102" s="826"/>
      <c r="AJ102" s="826"/>
      <c r="AK102" s="826"/>
      <c r="AL102" s="820"/>
      <c r="AM102" s="820"/>
      <c r="AN102" s="820"/>
      <c r="AO102" s="820"/>
      <c r="AP102" s="820"/>
      <c r="AQ102" s="825"/>
      <c r="AR102" s="824"/>
      <c r="AS102" s="823"/>
      <c r="AT102" s="823"/>
      <c r="AU102" s="823"/>
      <c r="AV102" s="822"/>
      <c r="AW102" s="821"/>
      <c r="AX102" s="820"/>
      <c r="AY102" s="820"/>
      <c r="AZ102" s="820"/>
      <c r="BA102" s="820"/>
      <c r="BB102" s="819"/>
    </row>
    <row r="103" spans="1:60" x14ac:dyDescent="0.25">
      <c r="A103" s="829"/>
      <c r="B103" s="829"/>
      <c r="C103" s="829"/>
      <c r="D103" s="829"/>
      <c r="E103" s="829"/>
      <c r="F103" s="829"/>
      <c r="G103" s="829"/>
      <c r="H103" s="829"/>
      <c r="I103" s="829"/>
      <c r="J103" s="829"/>
      <c r="K103" s="829"/>
      <c r="L103" s="829"/>
      <c r="M103" s="829"/>
      <c r="N103" s="829"/>
      <c r="O103" s="829"/>
      <c r="P103" s="829"/>
      <c r="Q103" s="829"/>
      <c r="R103" s="829"/>
      <c r="S103" s="828"/>
      <c r="T103" s="828"/>
      <c r="U103" s="828"/>
      <c r="V103" s="828"/>
      <c r="W103" s="827"/>
      <c r="X103" s="827"/>
      <c r="Y103" s="827"/>
      <c r="Z103" s="827"/>
      <c r="AA103" s="827"/>
      <c r="AB103" s="827"/>
      <c r="AC103" s="827"/>
      <c r="AD103" s="827"/>
      <c r="AE103" s="827"/>
      <c r="AF103" s="827"/>
      <c r="AG103" s="827"/>
      <c r="AH103" s="826"/>
      <c r="AI103" s="826"/>
      <c r="AJ103" s="826"/>
      <c r="AK103" s="826"/>
      <c r="AL103" s="831">
        <f>+AW103</f>
        <v>0</v>
      </c>
      <c r="AM103" s="831"/>
      <c r="AN103" s="831"/>
      <c r="AO103" s="831"/>
      <c r="AP103" s="831"/>
      <c r="AQ103" s="836"/>
      <c r="AR103" s="835"/>
      <c r="AS103" s="834"/>
      <c r="AT103" s="834"/>
      <c r="AU103" s="834"/>
      <c r="AV103" s="833"/>
      <c r="AW103" s="832">
        <f>+W103*AA103</f>
        <v>0</v>
      </c>
      <c r="AX103" s="831"/>
      <c r="AY103" s="831"/>
      <c r="AZ103" s="831"/>
      <c r="BA103" s="831"/>
      <c r="BB103" s="830"/>
    </row>
    <row r="104" spans="1:60" x14ac:dyDescent="0.25">
      <c r="A104" s="829"/>
      <c r="B104" s="829"/>
      <c r="C104" s="829"/>
      <c r="D104" s="829"/>
      <c r="E104" s="829"/>
      <c r="F104" s="829"/>
      <c r="G104" s="829"/>
      <c r="H104" s="829"/>
      <c r="I104" s="829"/>
      <c r="J104" s="829"/>
      <c r="K104" s="829"/>
      <c r="L104" s="829"/>
      <c r="M104" s="829"/>
      <c r="N104" s="829"/>
      <c r="O104" s="829"/>
      <c r="P104" s="829"/>
      <c r="Q104" s="829"/>
      <c r="R104" s="829"/>
      <c r="S104" s="828"/>
      <c r="T104" s="828"/>
      <c r="U104" s="828"/>
      <c r="V104" s="828"/>
      <c r="W104" s="827"/>
      <c r="X104" s="827"/>
      <c r="Y104" s="827"/>
      <c r="Z104" s="827"/>
      <c r="AA104" s="827"/>
      <c r="AB104" s="827"/>
      <c r="AC104" s="827"/>
      <c r="AD104" s="827"/>
      <c r="AE104" s="827"/>
      <c r="AF104" s="827"/>
      <c r="AG104" s="827"/>
      <c r="AH104" s="826"/>
      <c r="AI104" s="826"/>
      <c r="AJ104" s="826"/>
      <c r="AK104" s="826"/>
      <c r="AL104" s="820"/>
      <c r="AM104" s="820"/>
      <c r="AN104" s="820"/>
      <c r="AO104" s="820"/>
      <c r="AP104" s="820"/>
      <c r="AQ104" s="825"/>
      <c r="AR104" s="824"/>
      <c r="AS104" s="823"/>
      <c r="AT104" s="823"/>
      <c r="AU104" s="823"/>
      <c r="AV104" s="822"/>
      <c r="AW104" s="821"/>
      <c r="AX104" s="820"/>
      <c r="AY104" s="820"/>
      <c r="AZ104" s="820"/>
      <c r="BA104" s="820"/>
      <c r="BB104" s="819"/>
    </row>
    <row r="105" spans="1:60" x14ac:dyDescent="0.25">
      <c r="A105" s="829"/>
      <c r="B105" s="829"/>
      <c r="C105" s="829"/>
      <c r="D105" s="829"/>
      <c r="E105" s="829"/>
      <c r="F105" s="829"/>
      <c r="G105" s="829"/>
      <c r="H105" s="829"/>
      <c r="I105" s="829"/>
      <c r="J105" s="829"/>
      <c r="K105" s="829"/>
      <c r="L105" s="829"/>
      <c r="M105" s="829"/>
      <c r="N105" s="829"/>
      <c r="O105" s="829"/>
      <c r="P105" s="829"/>
      <c r="Q105" s="829"/>
      <c r="R105" s="829"/>
      <c r="S105" s="828"/>
      <c r="T105" s="828"/>
      <c r="U105" s="828"/>
      <c r="V105" s="828"/>
      <c r="W105" s="827"/>
      <c r="X105" s="827"/>
      <c r="Y105" s="827"/>
      <c r="Z105" s="827"/>
      <c r="AA105" s="827"/>
      <c r="AB105" s="827"/>
      <c r="AC105" s="827"/>
      <c r="AD105" s="827"/>
      <c r="AE105" s="827"/>
      <c r="AF105" s="827"/>
      <c r="AG105" s="827"/>
      <c r="AH105" s="826"/>
      <c r="AI105" s="826"/>
      <c r="AJ105" s="826"/>
      <c r="AK105" s="826"/>
      <c r="AL105" s="831">
        <f>+AW105</f>
        <v>0</v>
      </c>
      <c r="AM105" s="831"/>
      <c r="AN105" s="831"/>
      <c r="AO105" s="831"/>
      <c r="AP105" s="831"/>
      <c r="AQ105" s="836"/>
      <c r="AR105" s="835"/>
      <c r="AS105" s="834"/>
      <c r="AT105" s="834"/>
      <c r="AU105" s="834"/>
      <c r="AV105" s="833"/>
      <c r="AW105" s="832">
        <f>+W105*AA105</f>
        <v>0</v>
      </c>
      <c r="AX105" s="831"/>
      <c r="AY105" s="831"/>
      <c r="AZ105" s="831"/>
      <c r="BA105" s="831"/>
      <c r="BB105" s="830"/>
    </row>
    <row r="106" spans="1:60" x14ac:dyDescent="0.25">
      <c r="A106" s="829"/>
      <c r="B106" s="829"/>
      <c r="C106" s="829"/>
      <c r="D106" s="829"/>
      <c r="E106" s="829"/>
      <c r="F106" s="829"/>
      <c r="G106" s="829"/>
      <c r="H106" s="829"/>
      <c r="I106" s="829"/>
      <c r="J106" s="829"/>
      <c r="K106" s="829"/>
      <c r="L106" s="829"/>
      <c r="M106" s="829"/>
      <c r="N106" s="829"/>
      <c r="O106" s="829"/>
      <c r="P106" s="829"/>
      <c r="Q106" s="829"/>
      <c r="R106" s="829"/>
      <c r="S106" s="828"/>
      <c r="T106" s="828"/>
      <c r="U106" s="828"/>
      <c r="V106" s="828"/>
      <c r="W106" s="827"/>
      <c r="X106" s="827"/>
      <c r="Y106" s="827"/>
      <c r="Z106" s="827"/>
      <c r="AA106" s="827"/>
      <c r="AB106" s="827"/>
      <c r="AC106" s="827"/>
      <c r="AD106" s="827"/>
      <c r="AE106" s="827"/>
      <c r="AF106" s="827"/>
      <c r="AG106" s="827"/>
      <c r="AH106" s="826"/>
      <c r="AI106" s="826"/>
      <c r="AJ106" s="826"/>
      <c r="AK106" s="826"/>
      <c r="AL106" s="820"/>
      <c r="AM106" s="820"/>
      <c r="AN106" s="820"/>
      <c r="AO106" s="820"/>
      <c r="AP106" s="820"/>
      <c r="AQ106" s="825"/>
      <c r="AR106" s="824"/>
      <c r="AS106" s="823"/>
      <c r="AT106" s="823"/>
      <c r="AU106" s="823"/>
      <c r="AV106" s="822"/>
      <c r="AW106" s="821"/>
      <c r="AX106" s="820"/>
      <c r="AY106" s="820"/>
      <c r="AZ106" s="820"/>
      <c r="BA106" s="820"/>
      <c r="BB106" s="819"/>
    </row>
    <row r="107" spans="1:60" x14ac:dyDescent="0.25">
      <c r="A107" s="829"/>
      <c r="B107" s="829"/>
      <c r="C107" s="829"/>
      <c r="D107" s="829"/>
      <c r="E107" s="829"/>
      <c r="F107" s="829"/>
      <c r="G107" s="829"/>
      <c r="H107" s="829"/>
      <c r="I107" s="829"/>
      <c r="J107" s="829"/>
      <c r="K107" s="829"/>
      <c r="L107" s="829"/>
      <c r="M107" s="829"/>
      <c r="N107" s="829"/>
      <c r="O107" s="829"/>
      <c r="P107" s="829"/>
      <c r="Q107" s="829"/>
      <c r="R107" s="829"/>
      <c r="S107" s="828"/>
      <c r="T107" s="828"/>
      <c r="U107" s="828"/>
      <c r="V107" s="828"/>
      <c r="W107" s="827"/>
      <c r="X107" s="827"/>
      <c r="Y107" s="827"/>
      <c r="Z107" s="827"/>
      <c r="AA107" s="827"/>
      <c r="AB107" s="827"/>
      <c r="AC107" s="827"/>
      <c r="AD107" s="827"/>
      <c r="AE107" s="827"/>
      <c r="AF107" s="827"/>
      <c r="AG107" s="827"/>
      <c r="AH107" s="826"/>
      <c r="AI107" s="826"/>
      <c r="AJ107" s="826"/>
      <c r="AK107" s="826"/>
      <c r="AL107" s="831">
        <f>+AW107</f>
        <v>0</v>
      </c>
      <c r="AM107" s="831"/>
      <c r="AN107" s="831"/>
      <c r="AO107" s="831"/>
      <c r="AP107" s="831"/>
      <c r="AQ107" s="836"/>
      <c r="AR107" s="835"/>
      <c r="AS107" s="834"/>
      <c r="AT107" s="834"/>
      <c r="AU107" s="834"/>
      <c r="AV107" s="833"/>
      <c r="AW107" s="832">
        <f>+W107*AA107</f>
        <v>0</v>
      </c>
      <c r="AX107" s="831"/>
      <c r="AY107" s="831"/>
      <c r="AZ107" s="831"/>
      <c r="BA107" s="831"/>
      <c r="BB107" s="830"/>
    </row>
    <row r="108" spans="1:60" x14ac:dyDescent="0.25">
      <c r="A108" s="829"/>
      <c r="B108" s="829"/>
      <c r="C108" s="829"/>
      <c r="D108" s="829"/>
      <c r="E108" s="829"/>
      <c r="F108" s="829"/>
      <c r="G108" s="829"/>
      <c r="H108" s="829"/>
      <c r="I108" s="829"/>
      <c r="J108" s="829"/>
      <c r="K108" s="829"/>
      <c r="L108" s="829"/>
      <c r="M108" s="829"/>
      <c r="N108" s="829"/>
      <c r="O108" s="829"/>
      <c r="P108" s="829"/>
      <c r="Q108" s="829"/>
      <c r="R108" s="829"/>
      <c r="S108" s="828"/>
      <c r="T108" s="828"/>
      <c r="U108" s="828"/>
      <c r="V108" s="828"/>
      <c r="W108" s="827"/>
      <c r="X108" s="827"/>
      <c r="Y108" s="827"/>
      <c r="Z108" s="827"/>
      <c r="AA108" s="827"/>
      <c r="AB108" s="827"/>
      <c r="AC108" s="827"/>
      <c r="AD108" s="827"/>
      <c r="AE108" s="827"/>
      <c r="AF108" s="827"/>
      <c r="AG108" s="827"/>
      <c r="AH108" s="826"/>
      <c r="AI108" s="826"/>
      <c r="AJ108" s="826"/>
      <c r="AK108" s="826"/>
      <c r="AL108" s="820"/>
      <c r="AM108" s="820"/>
      <c r="AN108" s="820"/>
      <c r="AO108" s="820"/>
      <c r="AP108" s="820"/>
      <c r="AQ108" s="825"/>
      <c r="AR108" s="824"/>
      <c r="AS108" s="823"/>
      <c r="AT108" s="823"/>
      <c r="AU108" s="823"/>
      <c r="AV108" s="822"/>
      <c r="AW108" s="821"/>
      <c r="AX108" s="820"/>
      <c r="AY108" s="820"/>
      <c r="AZ108" s="820"/>
      <c r="BA108" s="820"/>
      <c r="BB108" s="819"/>
    </row>
    <row r="109" spans="1:60" x14ac:dyDescent="0.25">
      <c r="A109" s="815"/>
      <c r="B109" s="815"/>
      <c r="C109" s="815"/>
      <c r="D109" s="815"/>
      <c r="E109" s="815"/>
      <c r="F109" s="815"/>
      <c r="G109" s="815"/>
      <c r="H109" s="815"/>
      <c r="I109" s="815"/>
      <c r="J109" s="815"/>
      <c r="K109" s="815"/>
      <c r="L109" s="815"/>
      <c r="M109" s="815"/>
      <c r="N109" s="815"/>
      <c r="O109" s="815"/>
      <c r="P109" s="815"/>
      <c r="Q109" s="815"/>
      <c r="R109" s="815"/>
      <c r="S109" s="814"/>
      <c r="T109" s="814"/>
      <c r="U109" s="814"/>
      <c r="V109" s="814"/>
      <c r="W109" s="813"/>
      <c r="X109" s="813"/>
      <c r="Y109" s="813"/>
      <c r="Z109" s="813"/>
      <c r="AA109" s="813"/>
      <c r="AB109" s="813"/>
      <c r="AC109" s="813"/>
      <c r="AD109" s="813"/>
      <c r="AE109" s="813"/>
      <c r="AF109" s="813"/>
      <c r="AG109" s="813"/>
      <c r="AH109" s="785"/>
      <c r="AI109" s="785"/>
      <c r="AJ109" s="785"/>
      <c r="AK109" s="785"/>
      <c r="AL109" s="817">
        <f>SUM(AL99:AQ108)</f>
        <v>0</v>
      </c>
      <c r="AM109" s="817"/>
      <c r="AN109" s="817"/>
      <c r="AO109" s="817"/>
      <c r="AP109" s="817"/>
      <c r="AQ109" s="816"/>
      <c r="AR109" s="818">
        <f>SUM(AR99:AV108)</f>
        <v>0</v>
      </c>
      <c r="AS109" s="817"/>
      <c r="AT109" s="817"/>
      <c r="AU109" s="817"/>
      <c r="AV109" s="816"/>
      <c r="AW109" s="818">
        <f>SUM(AW99:BB108)</f>
        <v>0</v>
      </c>
      <c r="AX109" s="817"/>
      <c r="AY109" s="817"/>
      <c r="AZ109" s="817"/>
      <c r="BA109" s="817"/>
      <c r="BB109" s="816"/>
    </row>
    <row r="110" spans="1:60" ht="15.75" thickBot="1" x14ac:dyDescent="0.3">
      <c r="A110" s="815"/>
      <c r="B110" s="815"/>
      <c r="C110" s="815"/>
      <c r="D110" s="815"/>
      <c r="E110" s="815"/>
      <c r="F110" s="815"/>
      <c r="G110" s="815"/>
      <c r="H110" s="815"/>
      <c r="I110" s="815"/>
      <c r="J110" s="815"/>
      <c r="K110" s="815"/>
      <c r="L110" s="815"/>
      <c r="M110" s="815"/>
      <c r="N110" s="815"/>
      <c r="O110" s="815"/>
      <c r="P110" s="815"/>
      <c r="Q110" s="815"/>
      <c r="R110" s="815"/>
      <c r="S110" s="814"/>
      <c r="T110" s="814"/>
      <c r="U110" s="814"/>
      <c r="V110" s="814"/>
      <c r="W110" s="813"/>
      <c r="X110" s="813"/>
      <c r="Y110" s="813"/>
      <c r="Z110" s="813"/>
      <c r="AA110" s="813"/>
      <c r="AB110" s="813"/>
      <c r="AC110" s="813"/>
      <c r="AD110" s="813"/>
      <c r="AE110" s="813"/>
      <c r="AF110" s="813"/>
      <c r="AG110" s="813"/>
      <c r="AH110" s="785"/>
      <c r="AI110" s="785"/>
      <c r="AJ110" s="785"/>
      <c r="AK110" s="785"/>
      <c r="AL110" s="811"/>
      <c r="AM110" s="811"/>
      <c r="AN110" s="811"/>
      <c r="AO110" s="811"/>
      <c r="AP110" s="811"/>
      <c r="AQ110" s="810"/>
      <c r="AR110" s="812"/>
      <c r="AS110" s="811"/>
      <c r="AT110" s="811"/>
      <c r="AU110" s="811"/>
      <c r="AV110" s="810"/>
      <c r="AW110" s="812"/>
      <c r="AX110" s="811"/>
      <c r="AY110" s="811"/>
      <c r="AZ110" s="811"/>
      <c r="BA110" s="811"/>
      <c r="BB110" s="810"/>
    </row>
    <row r="111" spans="1:60" ht="15.75" thickTop="1" x14ac:dyDescent="0.25">
      <c r="A111" s="809" t="s">
        <v>289</v>
      </c>
      <c r="B111" s="809"/>
      <c r="C111" s="809"/>
      <c r="D111" s="809"/>
      <c r="E111" s="809"/>
      <c r="F111" s="809"/>
      <c r="G111" s="809"/>
      <c r="H111" s="809"/>
      <c r="I111" s="809"/>
      <c r="J111" s="809"/>
      <c r="K111" s="809"/>
      <c r="L111" s="809"/>
      <c r="M111" s="809"/>
      <c r="N111" s="809"/>
      <c r="O111" s="809"/>
      <c r="P111" s="809"/>
      <c r="Q111" s="809"/>
      <c r="R111" s="809"/>
      <c r="S111" s="806"/>
      <c r="T111" s="806"/>
      <c r="U111" s="806"/>
      <c r="V111" s="806"/>
      <c r="W111" s="805"/>
      <c r="X111" s="805"/>
      <c r="Y111" s="805"/>
      <c r="Z111" s="805"/>
      <c r="AA111" s="805"/>
      <c r="AB111" s="805"/>
      <c r="AC111" s="805"/>
      <c r="AD111" s="805"/>
      <c r="AE111" s="805"/>
      <c r="AF111" s="805"/>
      <c r="AG111" s="805"/>
      <c r="AH111" s="804"/>
      <c r="AI111" s="804"/>
      <c r="AJ111" s="804"/>
      <c r="AK111" s="804"/>
      <c r="AL111" s="803"/>
      <c r="AM111" s="803"/>
      <c r="AN111" s="803"/>
      <c r="AO111" s="803"/>
      <c r="AP111" s="803"/>
      <c r="AQ111" s="803"/>
      <c r="AR111" s="803"/>
      <c r="AS111" s="803"/>
      <c r="AT111" s="803"/>
      <c r="AU111" s="803"/>
      <c r="AV111" s="803"/>
      <c r="AW111" s="803"/>
      <c r="AX111" s="803"/>
      <c r="AY111" s="803"/>
      <c r="AZ111" s="803"/>
      <c r="BA111" s="803"/>
      <c r="BB111" s="803"/>
    </row>
    <row r="112" spans="1:60" x14ac:dyDescent="0.25">
      <c r="A112" s="808"/>
      <c r="B112" s="808"/>
      <c r="C112" s="808"/>
      <c r="D112" s="808"/>
      <c r="E112" s="808"/>
      <c r="F112" s="808"/>
      <c r="G112" s="808"/>
      <c r="H112" s="808"/>
      <c r="I112" s="808"/>
      <c r="J112" s="808"/>
      <c r="K112" s="808"/>
      <c r="L112" s="808"/>
      <c r="M112" s="808"/>
      <c r="N112" s="808"/>
      <c r="O112" s="808"/>
      <c r="P112" s="808"/>
      <c r="Q112" s="808"/>
      <c r="R112" s="808"/>
      <c r="S112" s="808"/>
      <c r="T112" s="808"/>
      <c r="U112" s="808"/>
      <c r="V112" s="808"/>
      <c r="W112" s="808"/>
      <c r="X112" s="808"/>
      <c r="Y112" s="808"/>
      <c r="Z112" s="808"/>
      <c r="AA112" s="808"/>
      <c r="AB112" s="808"/>
      <c r="AC112" s="808"/>
      <c r="AD112" s="808"/>
      <c r="AE112" s="808"/>
      <c r="AF112" s="808"/>
      <c r="AG112" s="808"/>
      <c r="AH112" s="808"/>
      <c r="AI112" s="808"/>
      <c r="AJ112" s="808"/>
      <c r="AK112" s="808"/>
      <c r="AL112" s="808"/>
      <c r="AM112" s="808"/>
      <c r="AN112" s="808"/>
      <c r="AO112" s="808"/>
      <c r="AP112" s="808"/>
      <c r="AQ112" s="808"/>
      <c r="AR112" s="808"/>
      <c r="AS112" s="808"/>
      <c r="AT112" s="808"/>
      <c r="AU112" s="808"/>
      <c r="AV112" s="808"/>
      <c r="AW112" s="808"/>
      <c r="AX112" s="808"/>
      <c r="AY112" s="808"/>
      <c r="AZ112" s="808"/>
      <c r="BA112" s="808"/>
      <c r="BB112" s="808"/>
      <c r="BC112" s="808"/>
      <c r="BD112" s="808"/>
      <c r="BE112" s="808"/>
      <c r="BF112" s="808"/>
      <c r="BG112" s="808"/>
      <c r="BH112" s="808"/>
    </row>
    <row r="113" spans="1:54" x14ac:dyDescent="0.25">
      <c r="A113" s="807"/>
      <c r="B113" s="807"/>
      <c r="C113" s="807"/>
      <c r="D113" s="807"/>
      <c r="E113" s="807"/>
      <c r="F113" s="807"/>
      <c r="G113" s="807"/>
      <c r="H113" s="807"/>
      <c r="I113" s="807"/>
      <c r="J113" s="807"/>
      <c r="K113" s="807"/>
      <c r="L113" s="807"/>
      <c r="M113" s="807"/>
      <c r="N113" s="807"/>
      <c r="O113" s="807"/>
      <c r="P113" s="807"/>
      <c r="Q113" s="807"/>
      <c r="R113" s="807"/>
      <c r="S113" s="806"/>
      <c r="T113" s="806"/>
      <c r="U113" s="806"/>
      <c r="V113" s="806"/>
      <c r="W113" s="805"/>
      <c r="X113" s="805"/>
      <c r="Y113" s="805"/>
      <c r="Z113" s="805"/>
      <c r="AA113" s="805"/>
      <c r="AB113" s="805"/>
      <c r="AC113" s="805"/>
      <c r="AD113" s="805"/>
      <c r="AE113" s="805"/>
      <c r="AF113" s="805"/>
      <c r="AG113" s="805"/>
      <c r="AH113" s="804"/>
      <c r="AI113" s="804"/>
      <c r="AJ113" s="804"/>
      <c r="AK113" s="804"/>
      <c r="AL113" s="803"/>
      <c r="AM113" s="803"/>
      <c r="AN113" s="803"/>
      <c r="AO113" s="803"/>
      <c r="AP113" s="803"/>
      <c r="AQ113" s="803"/>
      <c r="AR113" s="803"/>
      <c r="AS113" s="803"/>
      <c r="AT113" s="803"/>
      <c r="AU113" s="803"/>
      <c r="AV113" s="803"/>
      <c r="AW113" s="803"/>
      <c r="AX113" s="803"/>
      <c r="AY113" s="803"/>
      <c r="AZ113" s="803"/>
      <c r="BA113" s="803"/>
      <c r="BB113" s="803"/>
    </row>
    <row r="114" spans="1:54" ht="15.75" thickBot="1" x14ac:dyDescent="0.3"/>
    <row r="115" spans="1:54" x14ac:dyDescent="0.25">
      <c r="A115" s="802"/>
      <c r="B115" s="801"/>
      <c r="C115" s="801"/>
      <c r="D115" s="801"/>
      <c r="E115" s="801"/>
      <c r="F115" s="801"/>
      <c r="G115" s="801"/>
      <c r="H115" s="801"/>
      <c r="I115" s="801"/>
      <c r="J115" s="801"/>
      <c r="K115" s="801"/>
      <c r="L115" s="801"/>
      <c r="M115" s="801"/>
      <c r="N115" s="801"/>
      <c r="O115" s="801"/>
      <c r="P115" s="801"/>
      <c r="Q115" s="801"/>
      <c r="R115" s="801"/>
      <c r="S115" s="801"/>
      <c r="T115" s="801"/>
      <c r="U115" s="801"/>
      <c r="V115" s="801"/>
      <c r="W115" s="801"/>
      <c r="X115" s="801"/>
      <c r="Y115" s="801"/>
      <c r="Z115" s="801"/>
      <c r="AA115" s="801"/>
      <c r="AB115" s="801"/>
      <c r="AC115" s="801"/>
      <c r="AD115" s="801"/>
      <c r="AE115" s="801"/>
      <c r="AF115" s="801"/>
      <c r="AG115" s="801"/>
      <c r="AH115" s="801"/>
      <c r="AI115" s="801"/>
      <c r="AJ115" s="801"/>
      <c r="AK115" s="801"/>
      <c r="AL115" s="801"/>
      <c r="AM115" s="801"/>
      <c r="AN115" s="801"/>
      <c r="AO115" s="801"/>
      <c r="AP115" s="801"/>
      <c r="AQ115" s="801"/>
      <c r="AR115" s="801"/>
      <c r="AS115" s="801"/>
      <c r="AT115" s="801"/>
      <c r="AU115" s="801"/>
      <c r="AV115" s="801"/>
      <c r="AW115" s="801"/>
      <c r="AX115" s="801"/>
      <c r="AY115" s="801"/>
      <c r="AZ115" s="801"/>
      <c r="BA115" s="801"/>
      <c r="BB115" s="800"/>
    </row>
    <row r="116" spans="1:54" ht="24" thickBot="1" x14ac:dyDescent="0.4">
      <c r="A116" s="799"/>
      <c r="B116" s="793"/>
      <c r="C116" s="798"/>
      <c r="D116" s="795"/>
      <c r="E116" s="795"/>
      <c r="F116" s="795"/>
      <c r="G116" s="795"/>
      <c r="H116" s="795"/>
      <c r="I116" s="795"/>
      <c r="J116" s="795"/>
      <c r="K116" s="795"/>
      <c r="L116" s="795"/>
      <c r="M116" s="795"/>
      <c r="N116" s="795"/>
      <c r="O116" s="795"/>
      <c r="P116" s="797" t="s">
        <v>348</v>
      </c>
      <c r="Q116" s="796"/>
      <c r="R116" s="795"/>
      <c r="S116" s="795"/>
      <c r="T116" s="795"/>
      <c r="U116" s="795"/>
      <c r="V116" s="795"/>
      <c r="W116" s="795"/>
      <c r="X116" s="795"/>
      <c r="Y116" s="795"/>
      <c r="Z116" s="795"/>
      <c r="AA116" s="795"/>
      <c r="AB116" s="795"/>
      <c r="AC116" s="795"/>
      <c r="AD116" s="795"/>
      <c r="AE116" s="795"/>
      <c r="AF116" s="795"/>
      <c r="AG116" s="795"/>
      <c r="AH116" s="795"/>
      <c r="AI116" s="795"/>
      <c r="AJ116" s="794"/>
      <c r="AK116" s="793"/>
      <c r="AL116" s="793"/>
      <c r="AM116" s="793"/>
      <c r="AN116" s="793"/>
      <c r="AO116" s="793"/>
      <c r="AP116" s="793"/>
      <c r="AQ116" s="793"/>
      <c r="AR116" s="793"/>
      <c r="AS116" s="793"/>
      <c r="AT116" s="793"/>
      <c r="AU116" s="793"/>
      <c r="AV116" s="793"/>
      <c r="AW116" s="793"/>
      <c r="AX116" s="793"/>
      <c r="AY116" s="793"/>
      <c r="AZ116" s="793"/>
      <c r="BA116" s="793"/>
      <c r="BB116" s="792"/>
    </row>
    <row r="117" spans="1:54" x14ac:dyDescent="0.25">
      <c r="A117" s="782" t="s">
        <v>347</v>
      </c>
      <c r="B117" s="6"/>
      <c r="C117" s="791" t="s">
        <v>340</v>
      </c>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790"/>
      <c r="AK117" s="6"/>
      <c r="AL117" s="789">
        <f>+AI20</f>
        <v>0</v>
      </c>
      <c r="AM117" s="771"/>
      <c r="AN117" s="771"/>
      <c r="AO117" s="771"/>
      <c r="AP117" s="771"/>
      <c r="AQ117" s="771"/>
      <c r="AR117" s="789">
        <f>+AO20</f>
        <v>0</v>
      </c>
      <c r="AS117" s="771"/>
      <c r="AT117" s="771"/>
      <c r="AU117" s="771"/>
      <c r="AV117" s="771"/>
      <c r="AW117" s="789">
        <f>+AL117+AR117</f>
        <v>0</v>
      </c>
      <c r="AX117" s="771"/>
      <c r="AY117" s="771"/>
      <c r="AZ117" s="771"/>
      <c r="BA117" s="771"/>
      <c r="BB117" s="788"/>
    </row>
    <row r="118" spans="1:54" x14ac:dyDescent="0.25">
      <c r="A118" s="782" t="s">
        <v>346</v>
      </c>
      <c r="B118" s="6"/>
      <c r="C118" s="781" t="s">
        <v>339</v>
      </c>
      <c r="D118" s="780"/>
      <c r="E118" s="780"/>
      <c r="F118" s="780"/>
      <c r="G118" s="780"/>
      <c r="H118" s="780"/>
      <c r="I118" s="780"/>
      <c r="J118" s="780"/>
      <c r="K118" s="780"/>
      <c r="L118" s="780"/>
      <c r="M118" s="780"/>
      <c r="N118" s="780"/>
      <c r="O118" s="780"/>
      <c r="P118" s="780"/>
      <c r="Q118" s="780"/>
      <c r="R118" s="780"/>
      <c r="S118" s="780"/>
      <c r="T118" s="780"/>
      <c r="U118" s="780"/>
      <c r="V118" s="780"/>
      <c r="W118" s="780"/>
      <c r="X118" s="780"/>
      <c r="Y118" s="780"/>
      <c r="Z118" s="780"/>
      <c r="AA118" s="780"/>
      <c r="AB118" s="780"/>
      <c r="AC118" s="780"/>
      <c r="AD118" s="780"/>
      <c r="AE118" s="780"/>
      <c r="AF118" s="780"/>
      <c r="AG118" s="780"/>
      <c r="AH118" s="780"/>
      <c r="AI118" s="780"/>
      <c r="AJ118" s="779"/>
      <c r="AK118" s="6"/>
      <c r="AL118" s="785">
        <f>+AR38</f>
        <v>0</v>
      </c>
      <c r="AM118" s="784"/>
      <c r="AN118" s="784"/>
      <c r="AO118" s="784"/>
      <c r="AP118" s="784"/>
      <c r="AQ118" s="784"/>
      <c r="AR118" s="785">
        <f>+AX38</f>
        <v>0</v>
      </c>
      <c r="AS118" s="784"/>
      <c r="AT118" s="784"/>
      <c r="AU118" s="784"/>
      <c r="AV118" s="784"/>
      <c r="AW118" s="785">
        <f>+AL118+AR118</f>
        <v>0</v>
      </c>
      <c r="AX118" s="784"/>
      <c r="AY118" s="784"/>
      <c r="AZ118" s="784"/>
      <c r="BA118" s="784"/>
      <c r="BB118" s="783"/>
    </row>
    <row r="119" spans="1:54" x14ac:dyDescent="0.25">
      <c r="A119" s="782" t="s">
        <v>345</v>
      </c>
      <c r="B119" s="6"/>
      <c r="C119" s="787" t="s">
        <v>338</v>
      </c>
      <c r="D119" s="786"/>
      <c r="E119" s="786"/>
      <c r="F119" s="786"/>
      <c r="G119" s="786"/>
      <c r="H119" s="786"/>
      <c r="I119" s="786"/>
      <c r="J119" s="786"/>
      <c r="K119" s="786"/>
      <c r="L119" s="786"/>
      <c r="M119" s="786"/>
      <c r="N119" s="786"/>
      <c r="O119" s="786"/>
      <c r="P119" s="786"/>
      <c r="Q119" s="786"/>
      <c r="R119" s="786"/>
      <c r="S119" s="786"/>
      <c r="T119" s="786"/>
      <c r="U119" s="786"/>
      <c r="V119" s="786"/>
      <c r="W119" s="786"/>
      <c r="X119" s="786"/>
      <c r="Y119" s="786"/>
      <c r="Z119" s="786"/>
      <c r="AA119" s="786"/>
      <c r="AB119" s="786"/>
      <c r="AC119" s="786"/>
      <c r="AD119" s="786"/>
      <c r="AE119" s="786"/>
      <c r="AF119" s="786"/>
      <c r="AG119" s="786"/>
      <c r="AH119" s="786"/>
      <c r="AI119" s="786"/>
      <c r="AJ119" s="56"/>
      <c r="AK119" s="6"/>
      <c r="AL119" s="785">
        <f>+AN55</f>
        <v>0</v>
      </c>
      <c r="AM119" s="784"/>
      <c r="AN119" s="784"/>
      <c r="AO119" s="784"/>
      <c r="AP119" s="784"/>
      <c r="AQ119" s="784"/>
      <c r="AR119" s="785">
        <f>+AT55</f>
        <v>0</v>
      </c>
      <c r="AS119" s="784"/>
      <c r="AT119" s="784"/>
      <c r="AU119" s="784"/>
      <c r="AV119" s="784"/>
      <c r="AW119" s="785">
        <f>+AL119+AR119</f>
        <v>0</v>
      </c>
      <c r="AX119" s="784"/>
      <c r="AY119" s="784"/>
      <c r="AZ119" s="784"/>
      <c r="BA119" s="784"/>
      <c r="BB119" s="783"/>
    </row>
    <row r="120" spans="1:54" x14ac:dyDescent="0.25">
      <c r="A120" s="782" t="s">
        <v>344</v>
      </c>
      <c r="B120" s="6"/>
      <c r="C120" s="781" t="s">
        <v>337</v>
      </c>
      <c r="D120" s="780"/>
      <c r="E120" s="780"/>
      <c r="F120" s="780"/>
      <c r="G120" s="780"/>
      <c r="H120" s="780"/>
      <c r="I120" s="780"/>
      <c r="J120" s="780"/>
      <c r="K120" s="780"/>
      <c r="L120" s="780"/>
      <c r="M120" s="780"/>
      <c r="N120" s="780"/>
      <c r="O120" s="780"/>
      <c r="P120" s="780"/>
      <c r="Q120" s="780"/>
      <c r="R120" s="780"/>
      <c r="S120" s="780"/>
      <c r="T120" s="780"/>
      <c r="U120" s="780"/>
      <c r="V120" s="780"/>
      <c r="W120" s="780"/>
      <c r="X120" s="780"/>
      <c r="Y120" s="780"/>
      <c r="Z120" s="780"/>
      <c r="AA120" s="780"/>
      <c r="AB120" s="780"/>
      <c r="AC120" s="780"/>
      <c r="AD120" s="780"/>
      <c r="AE120" s="780"/>
      <c r="AF120" s="780"/>
      <c r="AG120" s="780"/>
      <c r="AH120" s="780"/>
      <c r="AI120" s="780"/>
      <c r="AJ120" s="780"/>
      <c r="AK120" s="779"/>
      <c r="AL120" s="785">
        <f>+AH73</f>
        <v>0</v>
      </c>
      <c r="AM120" s="784"/>
      <c r="AN120" s="784"/>
      <c r="AO120" s="784"/>
      <c r="AP120" s="784"/>
      <c r="AQ120" s="784"/>
      <c r="AR120" s="785">
        <f>+AN73</f>
        <v>0</v>
      </c>
      <c r="AS120" s="784"/>
      <c r="AT120" s="784"/>
      <c r="AU120" s="784"/>
      <c r="AV120" s="784"/>
      <c r="AW120" s="785">
        <f>+AL120+AR120</f>
        <v>0</v>
      </c>
      <c r="AX120" s="784"/>
      <c r="AY120" s="784"/>
      <c r="AZ120" s="784"/>
      <c r="BA120" s="784"/>
      <c r="BB120" s="783"/>
    </row>
    <row r="121" spans="1:54" x14ac:dyDescent="0.25">
      <c r="A121" s="782" t="s">
        <v>343</v>
      </c>
      <c r="B121" s="6"/>
      <c r="C121" s="781" t="s">
        <v>336</v>
      </c>
      <c r="D121" s="780"/>
      <c r="E121" s="780"/>
      <c r="F121" s="780"/>
      <c r="G121" s="780"/>
      <c r="H121" s="780"/>
      <c r="I121" s="780"/>
      <c r="J121" s="780"/>
      <c r="K121" s="780"/>
      <c r="L121" s="780"/>
      <c r="M121" s="780"/>
      <c r="N121" s="780"/>
      <c r="O121" s="780"/>
      <c r="P121" s="780"/>
      <c r="Q121" s="780"/>
      <c r="R121" s="780"/>
      <c r="S121" s="780"/>
      <c r="T121" s="780"/>
      <c r="U121" s="780"/>
      <c r="V121" s="780"/>
      <c r="W121" s="780"/>
      <c r="X121" s="780"/>
      <c r="Y121" s="780"/>
      <c r="Z121" s="780"/>
      <c r="AA121" s="780"/>
      <c r="AB121" s="780"/>
      <c r="AC121" s="780"/>
      <c r="AD121" s="780"/>
      <c r="AE121" s="780"/>
      <c r="AF121" s="780"/>
      <c r="AG121" s="780"/>
      <c r="AH121" s="780"/>
      <c r="AI121" s="780"/>
      <c r="AJ121" s="780"/>
      <c r="AK121" s="779"/>
      <c r="AL121" s="785">
        <f>+AH91</f>
        <v>0</v>
      </c>
      <c r="AM121" s="784"/>
      <c r="AN121" s="784"/>
      <c r="AO121" s="784"/>
      <c r="AP121" s="784"/>
      <c r="AQ121" s="784"/>
      <c r="AR121" s="785">
        <f>+AN91</f>
        <v>0</v>
      </c>
      <c r="AS121" s="784"/>
      <c r="AT121" s="784"/>
      <c r="AU121" s="784"/>
      <c r="AV121" s="784"/>
      <c r="AW121" s="785">
        <f>+AL121+AR121</f>
        <v>0</v>
      </c>
      <c r="AX121" s="784"/>
      <c r="AY121" s="784"/>
      <c r="AZ121" s="784"/>
      <c r="BA121" s="784"/>
      <c r="BB121" s="783"/>
    </row>
    <row r="122" spans="1:54" x14ac:dyDescent="0.25">
      <c r="A122" s="782" t="s">
        <v>342</v>
      </c>
      <c r="B122" s="6"/>
      <c r="C122" s="781" t="s">
        <v>335</v>
      </c>
      <c r="D122" s="780"/>
      <c r="E122" s="780"/>
      <c r="F122" s="780"/>
      <c r="G122" s="780"/>
      <c r="H122" s="780"/>
      <c r="I122" s="780"/>
      <c r="J122" s="780"/>
      <c r="K122" s="780"/>
      <c r="L122" s="780"/>
      <c r="M122" s="780"/>
      <c r="N122" s="780"/>
      <c r="O122" s="780"/>
      <c r="P122" s="780"/>
      <c r="Q122" s="780"/>
      <c r="R122" s="780"/>
      <c r="S122" s="780"/>
      <c r="T122" s="780"/>
      <c r="U122" s="780"/>
      <c r="V122" s="780"/>
      <c r="W122" s="780"/>
      <c r="X122" s="780"/>
      <c r="Y122" s="780"/>
      <c r="Z122" s="780"/>
      <c r="AA122" s="780"/>
      <c r="AB122" s="780"/>
      <c r="AC122" s="780"/>
      <c r="AD122" s="780"/>
      <c r="AE122" s="780"/>
      <c r="AF122" s="780"/>
      <c r="AG122" s="780"/>
      <c r="AH122" s="780"/>
      <c r="AI122" s="780"/>
      <c r="AJ122" s="780"/>
      <c r="AK122" s="779"/>
      <c r="AL122" s="778">
        <f>+AL109</f>
        <v>0</v>
      </c>
      <c r="AM122" s="777"/>
      <c r="AN122" s="777"/>
      <c r="AO122" s="777"/>
      <c r="AP122" s="777"/>
      <c r="AQ122" s="777"/>
      <c r="AR122" s="778">
        <f>+AR109</f>
        <v>0</v>
      </c>
      <c r="AS122" s="777"/>
      <c r="AT122" s="777"/>
      <c r="AU122" s="777"/>
      <c r="AV122" s="777"/>
      <c r="AW122" s="778">
        <f>+AL122+AR122</f>
        <v>0</v>
      </c>
      <c r="AX122" s="777"/>
      <c r="AY122" s="777"/>
      <c r="AZ122" s="777"/>
      <c r="BA122" s="777"/>
      <c r="BB122" s="776"/>
    </row>
    <row r="123" spans="1:54" ht="15.75" thickBot="1" x14ac:dyDescent="0.3">
      <c r="A123" s="775"/>
      <c r="B123" s="774"/>
      <c r="C123" s="774"/>
      <c r="D123" s="774"/>
      <c r="E123" s="774"/>
      <c r="F123" s="774"/>
      <c r="G123" s="774" t="s">
        <v>341</v>
      </c>
      <c r="H123" s="774"/>
      <c r="I123" s="774"/>
      <c r="J123" s="774"/>
      <c r="K123" s="774"/>
      <c r="L123" s="774"/>
      <c r="M123" s="774"/>
      <c r="N123" s="774"/>
      <c r="O123" s="774"/>
      <c r="P123" s="774"/>
      <c r="Q123" s="774"/>
      <c r="R123" s="774"/>
      <c r="S123" s="774"/>
      <c r="T123" s="774"/>
      <c r="U123" s="774"/>
      <c r="V123" s="774"/>
      <c r="W123" s="774"/>
      <c r="X123" s="774"/>
      <c r="Y123" s="774"/>
      <c r="Z123" s="774"/>
      <c r="AA123" s="774"/>
      <c r="AB123" s="774"/>
      <c r="AC123" s="774"/>
      <c r="AD123" s="774"/>
      <c r="AE123" s="774"/>
      <c r="AF123" s="774"/>
      <c r="AG123" s="774"/>
      <c r="AH123" s="774"/>
      <c r="AI123" s="774"/>
      <c r="AJ123" s="774"/>
      <c r="AK123" s="774"/>
      <c r="AL123" s="773"/>
      <c r="AM123" s="773"/>
      <c r="AN123" s="773"/>
      <c r="AO123" s="773"/>
      <c r="AP123" s="773"/>
      <c r="AQ123" s="773"/>
      <c r="AR123" s="773"/>
      <c r="AS123" s="773"/>
      <c r="AT123" s="773"/>
      <c r="AU123" s="773"/>
      <c r="AV123" s="773"/>
      <c r="AW123" s="773"/>
      <c r="AX123" s="773"/>
      <c r="AY123" s="773"/>
      <c r="AZ123" s="773"/>
      <c r="BA123" s="773"/>
      <c r="BB123" s="772"/>
    </row>
    <row r="124" spans="1:54" x14ac:dyDescent="0.25">
      <c r="AL124" s="771"/>
      <c r="AM124" s="771"/>
      <c r="AN124" s="771"/>
      <c r="AO124" s="771"/>
      <c r="AP124" s="771"/>
      <c r="AQ124" s="771"/>
      <c r="AR124" s="771"/>
      <c r="AS124" s="771"/>
      <c r="AT124" s="771"/>
      <c r="AU124" s="771"/>
      <c r="AV124" s="771"/>
      <c r="AW124" s="771"/>
      <c r="AX124" s="771"/>
      <c r="AY124" s="771"/>
      <c r="AZ124" s="771"/>
      <c r="BA124" s="771"/>
      <c r="BB124" s="771"/>
    </row>
  </sheetData>
  <mergeCells count="523">
    <mergeCell ref="A2:BI4"/>
    <mergeCell ref="A7:J8"/>
    <mergeCell ref="K7:R8"/>
    <mergeCell ref="S7:W8"/>
    <mergeCell ref="X7:AA7"/>
    <mergeCell ref="AB7:AD8"/>
    <mergeCell ref="AE7:AH8"/>
    <mergeCell ref="AI7:AN8"/>
    <mergeCell ref="AO7:AS8"/>
    <mergeCell ref="AT7:AY8"/>
    <mergeCell ref="A9:J9"/>
    <mergeCell ref="K9:R9"/>
    <mergeCell ref="S9:W9"/>
    <mergeCell ref="X9:AA9"/>
    <mergeCell ref="AB9:AD9"/>
    <mergeCell ref="AE9:AH9"/>
    <mergeCell ref="AI9:AN9"/>
    <mergeCell ref="AO9:AS9"/>
    <mergeCell ref="AT9:AY9"/>
    <mergeCell ref="A10:J10"/>
    <mergeCell ref="K10:R10"/>
    <mergeCell ref="S10:W10"/>
    <mergeCell ref="X10:AA10"/>
    <mergeCell ref="AB10:AD10"/>
    <mergeCell ref="AE10:AH10"/>
    <mergeCell ref="AI10:AN10"/>
    <mergeCell ref="AO10:AS10"/>
    <mergeCell ref="AT10:AY10"/>
    <mergeCell ref="A11:J11"/>
    <mergeCell ref="K11:R11"/>
    <mergeCell ref="S11:W11"/>
    <mergeCell ref="X11:AA11"/>
    <mergeCell ref="AB11:AD11"/>
    <mergeCell ref="AE11:AH11"/>
    <mergeCell ref="AI11:AN11"/>
    <mergeCell ref="AO11:AS11"/>
    <mergeCell ref="AT11:AY11"/>
    <mergeCell ref="A12:J12"/>
    <mergeCell ref="K12:R12"/>
    <mergeCell ref="S12:W12"/>
    <mergeCell ref="X12:AA12"/>
    <mergeCell ref="AB12:AD12"/>
    <mergeCell ref="AE12:AH12"/>
    <mergeCell ref="AI12:AN12"/>
    <mergeCell ref="AO12:AS12"/>
    <mergeCell ref="AT12:AY12"/>
    <mergeCell ref="A13:J13"/>
    <mergeCell ref="K13:R13"/>
    <mergeCell ref="S13:W13"/>
    <mergeCell ref="X13:AA13"/>
    <mergeCell ref="AB13:AD13"/>
    <mergeCell ref="AE13:AH13"/>
    <mergeCell ref="AI13:AN13"/>
    <mergeCell ref="AO13:AS13"/>
    <mergeCell ref="AT13:AY13"/>
    <mergeCell ref="A14:J14"/>
    <mergeCell ref="K14:R14"/>
    <mergeCell ref="S14:W14"/>
    <mergeCell ref="X14:AA14"/>
    <mergeCell ref="AB14:AD14"/>
    <mergeCell ref="AE14:AH14"/>
    <mergeCell ref="AI14:AN14"/>
    <mergeCell ref="AO14:AS14"/>
    <mergeCell ref="AT14:AY14"/>
    <mergeCell ref="A15:J15"/>
    <mergeCell ref="K15:R15"/>
    <mergeCell ref="S15:W15"/>
    <mergeCell ref="X15:AA15"/>
    <mergeCell ref="AB15:AD15"/>
    <mergeCell ref="AE15:AH15"/>
    <mergeCell ref="AI15:AN15"/>
    <mergeCell ref="AO15:AS15"/>
    <mergeCell ref="AT15:AY15"/>
    <mergeCell ref="A16:J16"/>
    <mergeCell ref="K16:R16"/>
    <mergeCell ref="S16:W16"/>
    <mergeCell ref="X16:AA16"/>
    <mergeCell ref="AB16:AD16"/>
    <mergeCell ref="AE16:AH16"/>
    <mergeCell ref="AI16:AN16"/>
    <mergeCell ref="AO16:AS16"/>
    <mergeCell ref="AT16:AY16"/>
    <mergeCell ref="A17:J17"/>
    <mergeCell ref="K17:R17"/>
    <mergeCell ref="S17:W17"/>
    <mergeCell ref="X17:AA17"/>
    <mergeCell ref="AB17:AD17"/>
    <mergeCell ref="AE17:AH17"/>
    <mergeCell ref="AI17:AN17"/>
    <mergeCell ref="AO17:AS17"/>
    <mergeCell ref="AT17:AY17"/>
    <mergeCell ref="A18:J18"/>
    <mergeCell ref="K18:R18"/>
    <mergeCell ref="S18:W18"/>
    <mergeCell ref="X18:AA18"/>
    <mergeCell ref="AB18:AD18"/>
    <mergeCell ref="AE18:AH18"/>
    <mergeCell ref="AI18:AN18"/>
    <mergeCell ref="AO18:AS18"/>
    <mergeCell ref="AT18:AY18"/>
    <mergeCell ref="A19:J19"/>
    <mergeCell ref="K19:R19"/>
    <mergeCell ref="S19:W19"/>
    <mergeCell ref="X19:AA19"/>
    <mergeCell ref="AB19:AD19"/>
    <mergeCell ref="AE19:AH19"/>
    <mergeCell ref="AI19:AN19"/>
    <mergeCell ref="AO19:AS19"/>
    <mergeCell ref="AT19:AY19"/>
    <mergeCell ref="A20:J20"/>
    <mergeCell ref="K20:R20"/>
    <mergeCell ref="S20:W20"/>
    <mergeCell ref="X20:AA20"/>
    <mergeCell ref="AB20:AD20"/>
    <mergeCell ref="AE20:AH20"/>
    <mergeCell ref="AI20:AN20"/>
    <mergeCell ref="AO20:AS20"/>
    <mergeCell ref="AT20:AY20"/>
    <mergeCell ref="A21:K21"/>
    <mergeCell ref="A22:BH22"/>
    <mergeCell ref="A25:J26"/>
    <mergeCell ref="K25:R26"/>
    <mergeCell ref="S25:W26"/>
    <mergeCell ref="AN25:AQ25"/>
    <mergeCell ref="AR25:AW26"/>
    <mergeCell ref="AX25:BB26"/>
    <mergeCell ref="BC25:BH26"/>
    <mergeCell ref="X26:AA26"/>
    <mergeCell ref="AB26:AE26"/>
    <mergeCell ref="AF26:AI26"/>
    <mergeCell ref="AJ26:AM26"/>
    <mergeCell ref="AN26:AQ26"/>
    <mergeCell ref="A27:J27"/>
    <mergeCell ref="K27:R27"/>
    <mergeCell ref="S27:W27"/>
    <mergeCell ref="X27:AA27"/>
    <mergeCell ref="AB27:AE27"/>
    <mergeCell ref="AF27:AI27"/>
    <mergeCell ref="AJ27:AM27"/>
    <mergeCell ref="AN27:AQ27"/>
    <mergeCell ref="AR27:AW27"/>
    <mergeCell ref="AX27:BB27"/>
    <mergeCell ref="BC27:BH27"/>
    <mergeCell ref="A28:J28"/>
    <mergeCell ref="K28:R28"/>
    <mergeCell ref="S28:W28"/>
    <mergeCell ref="X28:AA28"/>
    <mergeCell ref="AB28:AE28"/>
    <mergeCell ref="AF28:AI28"/>
    <mergeCell ref="AJ28:AM28"/>
    <mergeCell ref="AN28:AQ28"/>
    <mergeCell ref="AR28:AW28"/>
    <mergeCell ref="AX28:BB28"/>
    <mergeCell ref="BC28:BH28"/>
    <mergeCell ref="A29:J29"/>
    <mergeCell ref="K29:R29"/>
    <mergeCell ref="S29:W29"/>
    <mergeCell ref="X29:AA29"/>
    <mergeCell ref="AB29:AE29"/>
    <mergeCell ref="AF29:AI29"/>
    <mergeCell ref="AJ29:AM29"/>
    <mergeCell ref="AN29:AQ29"/>
    <mergeCell ref="AR29:AW29"/>
    <mergeCell ref="AX29:BB29"/>
    <mergeCell ref="BC29:BH29"/>
    <mergeCell ref="A30:J30"/>
    <mergeCell ref="K30:R30"/>
    <mergeCell ref="S30:W30"/>
    <mergeCell ref="X30:AA30"/>
    <mergeCell ref="AB30:AE30"/>
    <mergeCell ref="AF30:AI30"/>
    <mergeCell ref="AJ30:AM30"/>
    <mergeCell ref="AN30:AQ30"/>
    <mergeCell ref="AR30:AW30"/>
    <mergeCell ref="AX30:BB30"/>
    <mergeCell ref="BC30:BH30"/>
    <mergeCell ref="A31:J31"/>
    <mergeCell ref="K31:R31"/>
    <mergeCell ref="S31:W31"/>
    <mergeCell ref="X31:AA31"/>
    <mergeCell ref="AB31:AE31"/>
    <mergeCell ref="AF31:AI31"/>
    <mergeCell ref="AJ31:AM31"/>
    <mergeCell ref="AN31:AQ31"/>
    <mergeCell ref="AR31:AW31"/>
    <mergeCell ref="AX31:BB31"/>
    <mergeCell ref="BC31:BH31"/>
    <mergeCell ref="A32:J32"/>
    <mergeCell ref="K32:R32"/>
    <mergeCell ref="S32:W32"/>
    <mergeCell ref="X32:AA32"/>
    <mergeCell ref="AB32:AE32"/>
    <mergeCell ref="AF32:AI32"/>
    <mergeCell ref="AJ32:AM32"/>
    <mergeCell ref="AN32:AQ32"/>
    <mergeCell ref="AR32:AW32"/>
    <mergeCell ref="AX32:BB32"/>
    <mergeCell ref="BC32:BH32"/>
    <mergeCell ref="A33:J33"/>
    <mergeCell ref="K33:R33"/>
    <mergeCell ref="S33:W33"/>
    <mergeCell ref="X33:AA33"/>
    <mergeCell ref="AB33:AE33"/>
    <mergeCell ref="AF33:AI33"/>
    <mergeCell ref="AJ33:AM33"/>
    <mergeCell ref="AN33:AQ33"/>
    <mergeCell ref="AR33:AW33"/>
    <mergeCell ref="AX33:BB33"/>
    <mergeCell ref="BC33:BH33"/>
    <mergeCell ref="A34:J34"/>
    <mergeCell ref="K34:R34"/>
    <mergeCell ref="S34:W34"/>
    <mergeCell ref="X34:AA34"/>
    <mergeCell ref="AB34:AE34"/>
    <mergeCell ref="AF34:AI34"/>
    <mergeCell ref="AJ34:AM34"/>
    <mergeCell ref="AN34:AQ34"/>
    <mergeCell ref="AR34:AW34"/>
    <mergeCell ref="AX34:BB34"/>
    <mergeCell ref="BC34:BH34"/>
    <mergeCell ref="A35:J35"/>
    <mergeCell ref="K35:R35"/>
    <mergeCell ref="S35:W35"/>
    <mergeCell ref="X35:AA35"/>
    <mergeCell ref="AB35:AE35"/>
    <mergeCell ref="AF35:AI35"/>
    <mergeCell ref="AJ35:AM35"/>
    <mergeCell ref="AN35:AQ35"/>
    <mergeCell ref="AR35:AW35"/>
    <mergeCell ref="AX35:BB35"/>
    <mergeCell ref="BC35:BH35"/>
    <mergeCell ref="A36:J36"/>
    <mergeCell ref="K36:R36"/>
    <mergeCell ref="S36:W36"/>
    <mergeCell ref="X36:AA36"/>
    <mergeCell ref="AB36:AE36"/>
    <mergeCell ref="AF36:AI36"/>
    <mergeCell ref="AJ36:AM36"/>
    <mergeCell ref="AN36:AQ36"/>
    <mergeCell ref="AR36:AW36"/>
    <mergeCell ref="AX36:BB36"/>
    <mergeCell ref="BC36:BH36"/>
    <mergeCell ref="A37:J37"/>
    <mergeCell ref="K37:R37"/>
    <mergeCell ref="S37:W37"/>
    <mergeCell ref="X37:AA37"/>
    <mergeCell ref="AB37:AE37"/>
    <mergeCell ref="AF37:AI37"/>
    <mergeCell ref="AJ37:AM37"/>
    <mergeCell ref="AN37:AQ37"/>
    <mergeCell ref="AR37:AW37"/>
    <mergeCell ref="AX37:BB37"/>
    <mergeCell ref="BC37:BH37"/>
    <mergeCell ref="A38:J38"/>
    <mergeCell ref="K38:R38"/>
    <mergeCell ref="S38:W38"/>
    <mergeCell ref="X38:AA38"/>
    <mergeCell ref="AB38:AE38"/>
    <mergeCell ref="AF38:AI38"/>
    <mergeCell ref="AJ38:AM38"/>
    <mergeCell ref="AN38:AQ38"/>
    <mergeCell ref="AR38:AW38"/>
    <mergeCell ref="AX38:BB38"/>
    <mergeCell ref="BC38:BH38"/>
    <mergeCell ref="A39:K39"/>
    <mergeCell ref="A40:BH40"/>
    <mergeCell ref="A43:R44"/>
    <mergeCell ref="S43:X44"/>
    <mergeCell ref="Y43:AB44"/>
    <mergeCell ref="AC43:AE44"/>
    <mergeCell ref="AF43:AH44"/>
    <mergeCell ref="AI43:AM44"/>
    <mergeCell ref="AN43:AS44"/>
    <mergeCell ref="AT43:AX44"/>
    <mergeCell ref="AY43:BD44"/>
    <mergeCell ref="A45:R46"/>
    <mergeCell ref="S45:X46"/>
    <mergeCell ref="Y45:AB46"/>
    <mergeCell ref="AC45:AE46"/>
    <mergeCell ref="AF45:AH46"/>
    <mergeCell ref="AI45:AM46"/>
    <mergeCell ref="AN45:AS46"/>
    <mergeCell ref="AT45:AX46"/>
    <mergeCell ref="AY45:BD46"/>
    <mergeCell ref="A47:R48"/>
    <mergeCell ref="S47:X48"/>
    <mergeCell ref="Y47:AB48"/>
    <mergeCell ref="AC47:AE48"/>
    <mergeCell ref="AF47:AH48"/>
    <mergeCell ref="AI47:AM48"/>
    <mergeCell ref="AN47:AS48"/>
    <mergeCell ref="AT47:AX48"/>
    <mergeCell ref="AY47:BD48"/>
    <mergeCell ref="A49:R50"/>
    <mergeCell ref="S49:X50"/>
    <mergeCell ref="Y49:AB50"/>
    <mergeCell ref="AC49:AE50"/>
    <mergeCell ref="AF49:AH50"/>
    <mergeCell ref="AI49:AM50"/>
    <mergeCell ref="AN49:AS50"/>
    <mergeCell ref="AT49:AX50"/>
    <mergeCell ref="AY49:BD50"/>
    <mergeCell ref="A51:R52"/>
    <mergeCell ref="S51:X52"/>
    <mergeCell ref="Y51:AB52"/>
    <mergeCell ref="AC51:AE52"/>
    <mergeCell ref="AF51:AH52"/>
    <mergeCell ref="AI51:AM52"/>
    <mergeCell ref="AN51:AS52"/>
    <mergeCell ref="AT51:AX52"/>
    <mergeCell ref="AY51:BD52"/>
    <mergeCell ref="A53:R54"/>
    <mergeCell ref="S53:X54"/>
    <mergeCell ref="Y53:AB54"/>
    <mergeCell ref="AC53:AE54"/>
    <mergeCell ref="AF53:AH54"/>
    <mergeCell ref="AI53:AM54"/>
    <mergeCell ref="AN53:AS54"/>
    <mergeCell ref="AT53:AX54"/>
    <mergeCell ref="AY53:BD54"/>
    <mergeCell ref="A55:R56"/>
    <mergeCell ref="S55:X56"/>
    <mergeCell ref="Y55:AB56"/>
    <mergeCell ref="AC55:AE56"/>
    <mergeCell ref="AF55:AH56"/>
    <mergeCell ref="AI55:AM56"/>
    <mergeCell ref="AN55:AS56"/>
    <mergeCell ref="AT55:AX56"/>
    <mergeCell ref="AY55:BD56"/>
    <mergeCell ref="A57:K57"/>
    <mergeCell ref="A58:BH58"/>
    <mergeCell ref="A61:R62"/>
    <mergeCell ref="S61:V62"/>
    <mergeCell ref="W61:Y62"/>
    <mergeCell ref="Z61:AG62"/>
    <mergeCell ref="AH61:AM62"/>
    <mergeCell ref="AN61:AR62"/>
    <mergeCell ref="AS61:AX62"/>
    <mergeCell ref="A63:R64"/>
    <mergeCell ref="S63:V64"/>
    <mergeCell ref="W63:Y64"/>
    <mergeCell ref="Z63:AG64"/>
    <mergeCell ref="AH63:AM64"/>
    <mergeCell ref="AN63:AR64"/>
    <mergeCell ref="AS63:AX64"/>
    <mergeCell ref="AN67:AR68"/>
    <mergeCell ref="AS67:AX68"/>
    <mergeCell ref="A65:R66"/>
    <mergeCell ref="S65:V66"/>
    <mergeCell ref="W65:Y66"/>
    <mergeCell ref="Z65:AG66"/>
    <mergeCell ref="AH65:AM66"/>
    <mergeCell ref="AN65:AR66"/>
    <mergeCell ref="W69:Y70"/>
    <mergeCell ref="Z69:AG70"/>
    <mergeCell ref="AH69:AM70"/>
    <mergeCell ref="AN69:AR70"/>
    <mergeCell ref="AS65:AX66"/>
    <mergeCell ref="A67:R68"/>
    <mergeCell ref="S67:V68"/>
    <mergeCell ref="W67:Y68"/>
    <mergeCell ref="Z67:AG68"/>
    <mergeCell ref="AH67:AM68"/>
    <mergeCell ref="AS69:AX70"/>
    <mergeCell ref="A71:R72"/>
    <mergeCell ref="S71:V72"/>
    <mergeCell ref="W71:Y72"/>
    <mergeCell ref="Z71:AG72"/>
    <mergeCell ref="AH71:AM72"/>
    <mergeCell ref="AN71:AR72"/>
    <mergeCell ref="AS71:AX72"/>
    <mergeCell ref="A69:R70"/>
    <mergeCell ref="S69:V70"/>
    <mergeCell ref="Z79:AG80"/>
    <mergeCell ref="AH79:AM80"/>
    <mergeCell ref="AN79:AR80"/>
    <mergeCell ref="AS79:AX80"/>
    <mergeCell ref="A73:R74"/>
    <mergeCell ref="S73:V74"/>
    <mergeCell ref="W73:Y74"/>
    <mergeCell ref="Z73:AG74"/>
    <mergeCell ref="AH73:AM74"/>
    <mergeCell ref="AN73:AR74"/>
    <mergeCell ref="W81:Y82"/>
    <mergeCell ref="Z81:AG82"/>
    <mergeCell ref="AH81:AM82"/>
    <mergeCell ref="AN81:AR82"/>
    <mergeCell ref="AS73:AX74"/>
    <mergeCell ref="A75:L75"/>
    <mergeCell ref="A76:BH76"/>
    <mergeCell ref="A79:R80"/>
    <mergeCell ref="S79:V80"/>
    <mergeCell ref="W79:Y80"/>
    <mergeCell ref="AS81:AX82"/>
    <mergeCell ref="A83:R84"/>
    <mergeCell ref="S83:V84"/>
    <mergeCell ref="W83:Y84"/>
    <mergeCell ref="Z83:AG84"/>
    <mergeCell ref="AH83:AM84"/>
    <mergeCell ref="AN83:AR84"/>
    <mergeCell ref="AS83:AX84"/>
    <mergeCell ref="A81:R82"/>
    <mergeCell ref="S81:V82"/>
    <mergeCell ref="AN87:AR88"/>
    <mergeCell ref="AS87:AX88"/>
    <mergeCell ref="A85:R86"/>
    <mergeCell ref="S85:V86"/>
    <mergeCell ref="W85:Y86"/>
    <mergeCell ref="Z85:AG86"/>
    <mergeCell ref="AH85:AM86"/>
    <mergeCell ref="AN85:AR86"/>
    <mergeCell ref="W89:Y90"/>
    <mergeCell ref="Z89:AG90"/>
    <mergeCell ref="AH89:AM90"/>
    <mergeCell ref="AN89:AR90"/>
    <mergeCell ref="AS85:AX86"/>
    <mergeCell ref="A87:R88"/>
    <mergeCell ref="S87:V88"/>
    <mergeCell ref="W87:Y88"/>
    <mergeCell ref="Z87:AG88"/>
    <mergeCell ref="AH87:AM88"/>
    <mergeCell ref="AS89:AX90"/>
    <mergeCell ref="A91:R92"/>
    <mergeCell ref="S91:V92"/>
    <mergeCell ref="W91:Y92"/>
    <mergeCell ref="Z91:AG92"/>
    <mergeCell ref="AH91:AM92"/>
    <mergeCell ref="AN91:AR92"/>
    <mergeCell ref="AS91:AX92"/>
    <mergeCell ref="A89:R90"/>
    <mergeCell ref="S89:V90"/>
    <mergeCell ref="A93:K93"/>
    <mergeCell ref="A94:BH94"/>
    <mergeCell ref="A97:R98"/>
    <mergeCell ref="S97:V98"/>
    <mergeCell ref="W97:Y98"/>
    <mergeCell ref="Z97:AC97"/>
    <mergeCell ref="AD97:AG98"/>
    <mergeCell ref="AH97:AK98"/>
    <mergeCell ref="AL97:AQ98"/>
    <mergeCell ref="AR97:AV98"/>
    <mergeCell ref="AW97:BB98"/>
    <mergeCell ref="Z98:AC98"/>
    <mergeCell ref="A99:R100"/>
    <mergeCell ref="S99:V100"/>
    <mergeCell ref="W99:Y100"/>
    <mergeCell ref="Z99:AC100"/>
    <mergeCell ref="AD99:AG100"/>
    <mergeCell ref="AH99:AK100"/>
    <mergeCell ref="AL99:AQ100"/>
    <mergeCell ref="AR99:AV100"/>
    <mergeCell ref="AW99:BB100"/>
    <mergeCell ref="A101:R102"/>
    <mergeCell ref="S101:V102"/>
    <mergeCell ref="W101:Y102"/>
    <mergeCell ref="Z101:AC102"/>
    <mergeCell ref="AD101:AG102"/>
    <mergeCell ref="AH101:AK102"/>
    <mergeCell ref="AL101:AQ102"/>
    <mergeCell ref="AR101:AV102"/>
    <mergeCell ref="AW101:BB102"/>
    <mergeCell ref="A103:R104"/>
    <mergeCell ref="S103:V104"/>
    <mergeCell ref="W103:Y104"/>
    <mergeCell ref="Z103:AC104"/>
    <mergeCell ref="AD103:AG104"/>
    <mergeCell ref="AH103:AK104"/>
    <mergeCell ref="AL103:AQ104"/>
    <mergeCell ref="AR103:AV104"/>
    <mergeCell ref="AW103:BB104"/>
    <mergeCell ref="A105:R106"/>
    <mergeCell ref="S105:V106"/>
    <mergeCell ref="W105:Y106"/>
    <mergeCell ref="Z105:AC106"/>
    <mergeCell ref="AD105:AG106"/>
    <mergeCell ref="AH105:AK106"/>
    <mergeCell ref="AL105:AQ106"/>
    <mergeCell ref="AR105:AV106"/>
    <mergeCell ref="AW105:BB106"/>
    <mergeCell ref="A107:R108"/>
    <mergeCell ref="S107:V108"/>
    <mergeCell ref="W107:Y108"/>
    <mergeCell ref="Z107:AC108"/>
    <mergeCell ref="AD107:AG108"/>
    <mergeCell ref="AH107:AK108"/>
    <mergeCell ref="AL107:AQ108"/>
    <mergeCell ref="AR107:AV108"/>
    <mergeCell ref="AW107:BB108"/>
    <mergeCell ref="A109:R110"/>
    <mergeCell ref="S109:V110"/>
    <mergeCell ref="W109:Y110"/>
    <mergeCell ref="Z109:AC110"/>
    <mergeCell ref="AD109:AG110"/>
    <mergeCell ref="AH109:AK110"/>
    <mergeCell ref="AL109:AQ110"/>
    <mergeCell ref="AR109:AV110"/>
    <mergeCell ref="AW109:BB110"/>
    <mergeCell ref="A111:R111"/>
    <mergeCell ref="A112:BH112"/>
    <mergeCell ref="AL117:AQ117"/>
    <mergeCell ref="AR117:AV117"/>
    <mergeCell ref="AW117:BB117"/>
    <mergeCell ref="AL118:AQ118"/>
    <mergeCell ref="AR118:AV118"/>
    <mergeCell ref="AW118:BB118"/>
    <mergeCell ref="AL119:AQ119"/>
    <mergeCell ref="AR119:AV119"/>
    <mergeCell ref="AW119:BB119"/>
    <mergeCell ref="AL120:AQ120"/>
    <mergeCell ref="AR120:AV120"/>
    <mergeCell ref="AW120:BB120"/>
    <mergeCell ref="AL121:AQ121"/>
    <mergeCell ref="AR121:AV121"/>
    <mergeCell ref="AW121:BB121"/>
    <mergeCell ref="AL122:AQ122"/>
    <mergeCell ref="AR122:AV122"/>
    <mergeCell ref="AW122:BB122"/>
    <mergeCell ref="AL123:AQ123"/>
    <mergeCell ref="AR123:AV123"/>
    <mergeCell ref="AW123:BB123"/>
    <mergeCell ref="AL124:AQ124"/>
    <mergeCell ref="AR124:AV124"/>
    <mergeCell ref="AW124:BB124"/>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I21"/>
  <sheetViews>
    <sheetView workbookViewId="0">
      <selection activeCell="E20" sqref="E20"/>
    </sheetView>
  </sheetViews>
  <sheetFormatPr defaultColWidth="9.140625" defaultRowHeight="15" x14ac:dyDescent="0.25"/>
  <cols>
    <col min="1" max="7" width="18.140625" style="6" customWidth="1"/>
    <col min="8" max="8" width="2.28515625" style="6" customWidth="1"/>
    <col min="9" max="16384" width="9.140625" style="6"/>
  </cols>
  <sheetData>
    <row r="1" spans="1:9" x14ac:dyDescent="0.25">
      <c r="A1" s="6" t="str">
        <f>'Section C7 - Indirect Costs '!B1</f>
        <v xml:space="preserve">Implementing Agency Name: </v>
      </c>
      <c r="F1" s="6" t="str">
        <f>'Section C7 - Indirect Costs '!I1</f>
        <v xml:space="preserve">Grant #: </v>
      </c>
    </row>
    <row r="2" spans="1:9" ht="20.25" customHeight="1" x14ac:dyDescent="0.25">
      <c r="A2" s="636" t="s">
        <v>169</v>
      </c>
      <c r="B2" s="636"/>
      <c r="C2" s="636"/>
      <c r="D2" s="636"/>
      <c r="E2" s="636"/>
      <c r="F2" s="636"/>
      <c r="G2" s="636"/>
    </row>
    <row r="3" spans="1:9" ht="39" customHeight="1" x14ac:dyDescent="0.25">
      <c r="A3" s="651" t="s">
        <v>316</v>
      </c>
      <c r="B3" s="651"/>
      <c r="C3" s="651"/>
      <c r="D3" s="651"/>
      <c r="E3" s="651"/>
      <c r="F3" s="651"/>
      <c r="G3" s="651"/>
      <c r="H3" s="39"/>
      <c r="I3" s="39"/>
    </row>
    <row r="4" spans="1:9" x14ac:dyDescent="0.25">
      <c r="A4" s="746" t="s">
        <v>9</v>
      </c>
      <c r="B4" s="747"/>
      <c r="C4" s="747"/>
      <c r="D4" s="747"/>
      <c r="E4" s="348" t="s">
        <v>206</v>
      </c>
      <c r="F4" s="349" t="s">
        <v>209</v>
      </c>
      <c r="G4" s="350" t="s">
        <v>201</v>
      </c>
      <c r="I4" s="14"/>
    </row>
    <row r="5" spans="1:9" x14ac:dyDescent="0.25">
      <c r="A5" s="748" t="s">
        <v>83</v>
      </c>
      <c r="B5" s="749"/>
      <c r="C5" s="749"/>
      <c r="D5" s="749"/>
      <c r="E5" s="347">
        <f>'Section C1 - Personnel'!H18</f>
        <v>0</v>
      </c>
      <c r="F5" s="347">
        <f>'Section C1 - Personnel'!I18</f>
        <v>0</v>
      </c>
      <c r="G5" s="351">
        <f>'Section C1 - Personnel'!J18</f>
        <v>0</v>
      </c>
      <c r="H5" s="129"/>
      <c r="I5" s="14"/>
    </row>
    <row r="6" spans="1:9" x14ac:dyDescent="0.25">
      <c r="A6" s="750" t="s">
        <v>84</v>
      </c>
      <c r="B6" s="751"/>
      <c r="C6" s="751"/>
      <c r="D6" s="751"/>
      <c r="E6" s="345">
        <f>'Section C2 - Fringe Benefits'!M19</f>
        <v>0</v>
      </c>
      <c r="F6" s="345">
        <f>'Section C2 - Fringe Benefits'!N19</f>
        <v>0</v>
      </c>
      <c r="G6" s="352">
        <f>'Section C2 - Fringe Benefits'!O19</f>
        <v>0</v>
      </c>
      <c r="H6" s="129"/>
      <c r="I6" s="14"/>
    </row>
    <row r="7" spans="1:9" x14ac:dyDescent="0.25">
      <c r="A7" s="750" t="s">
        <v>85</v>
      </c>
      <c r="B7" s="751"/>
      <c r="C7" s="751"/>
      <c r="D7" s="751"/>
      <c r="E7" s="345">
        <f>'Section C3 - Travel'!J18</f>
        <v>0</v>
      </c>
      <c r="F7" s="345">
        <f>'Section C3 - Travel'!K18</f>
        <v>0</v>
      </c>
      <c r="G7" s="352">
        <f>'Section C3 - Travel'!L18</f>
        <v>0</v>
      </c>
      <c r="H7" s="129"/>
      <c r="I7" s="14"/>
    </row>
    <row r="8" spans="1:9" x14ac:dyDescent="0.25">
      <c r="A8" s="750" t="s">
        <v>2</v>
      </c>
      <c r="B8" s="751"/>
      <c r="C8" s="751"/>
      <c r="D8" s="751"/>
      <c r="E8" s="345">
        <f>'Section C4 - Equipment '!H15</f>
        <v>0</v>
      </c>
      <c r="F8" s="345">
        <f>'Section C4 - Equipment '!I15</f>
        <v>0</v>
      </c>
      <c r="G8" s="352">
        <f>'Section C4 - Equipment '!J15</f>
        <v>0</v>
      </c>
      <c r="H8" s="129"/>
      <c r="I8" s="14"/>
    </row>
    <row r="9" spans="1:9" x14ac:dyDescent="0.25">
      <c r="A9" s="750" t="s">
        <v>3</v>
      </c>
      <c r="B9" s="751"/>
      <c r="C9" s="751"/>
      <c r="D9" s="751"/>
      <c r="E9" s="345">
        <f>'Section C5 - Supplies'!I16</f>
        <v>0</v>
      </c>
      <c r="F9" s="345">
        <f>'Section C5 - Supplies'!J16</f>
        <v>0</v>
      </c>
      <c r="G9" s="352">
        <f>'Section C5 - Supplies'!K16</f>
        <v>0</v>
      </c>
      <c r="H9" s="129"/>
      <c r="I9" s="14"/>
    </row>
    <row r="10" spans="1:9" x14ac:dyDescent="0.25">
      <c r="A10" s="750" t="s">
        <v>16</v>
      </c>
      <c r="B10" s="751"/>
      <c r="C10" s="751"/>
      <c r="D10" s="751"/>
      <c r="E10" s="345">
        <f>'Section C6 - Contractual'!H24</f>
        <v>0</v>
      </c>
      <c r="F10" s="345">
        <f>'Section C6 - Contractual'!I24</f>
        <v>0</v>
      </c>
      <c r="G10" s="352">
        <f>'Section C6 - Contractual'!J24</f>
        <v>0</v>
      </c>
      <c r="H10" s="129"/>
      <c r="I10" s="14"/>
    </row>
    <row r="11" spans="1:9" x14ac:dyDescent="0.25">
      <c r="A11" s="744" t="s">
        <v>17</v>
      </c>
      <c r="B11" s="745"/>
      <c r="C11" s="745"/>
      <c r="D11" s="745"/>
      <c r="E11" s="346"/>
      <c r="F11" s="346"/>
      <c r="G11" s="353"/>
      <c r="H11" s="129"/>
      <c r="I11" s="14"/>
    </row>
    <row r="12" spans="1:9" x14ac:dyDescent="0.25">
      <c r="A12" s="756" t="s">
        <v>18</v>
      </c>
      <c r="B12" s="757"/>
      <c r="C12" s="757"/>
      <c r="D12" s="757"/>
      <c r="E12" s="346"/>
      <c r="F12" s="346"/>
      <c r="G12" s="353"/>
      <c r="H12" s="129"/>
      <c r="I12" s="14"/>
    </row>
    <row r="13" spans="1:9" x14ac:dyDescent="0.25">
      <c r="A13" s="744" t="s">
        <v>19</v>
      </c>
      <c r="B13" s="745"/>
      <c r="C13" s="745"/>
      <c r="D13" s="745"/>
      <c r="E13" s="346"/>
      <c r="F13" s="346"/>
      <c r="G13" s="353"/>
      <c r="H13" s="129"/>
      <c r="I13" s="14"/>
    </row>
    <row r="14" spans="1:9" x14ac:dyDescent="0.25">
      <c r="A14" s="744" t="s">
        <v>86</v>
      </c>
      <c r="B14" s="745"/>
      <c r="C14" s="745"/>
      <c r="D14" s="745"/>
      <c r="E14" s="346"/>
      <c r="F14" s="346"/>
      <c r="G14" s="353"/>
      <c r="H14" s="129"/>
      <c r="I14" s="14"/>
    </row>
    <row r="15" spans="1:9" x14ac:dyDescent="0.25">
      <c r="A15" s="744" t="s">
        <v>87</v>
      </c>
      <c r="B15" s="745"/>
      <c r="C15" s="745"/>
      <c r="D15" s="745"/>
      <c r="E15" s="346"/>
      <c r="F15" s="346"/>
      <c r="G15" s="353"/>
      <c r="H15" s="130"/>
      <c r="I15" s="14"/>
    </row>
    <row r="16" spans="1:9" x14ac:dyDescent="0.25">
      <c r="A16" s="744" t="s">
        <v>88</v>
      </c>
      <c r="B16" s="745"/>
      <c r="C16" s="745"/>
      <c r="D16" s="745"/>
      <c r="E16" s="346"/>
      <c r="F16" s="346"/>
      <c r="G16" s="353"/>
      <c r="H16" s="130"/>
      <c r="I16" s="14"/>
    </row>
    <row r="17" spans="1:9" x14ac:dyDescent="0.25">
      <c r="A17" s="744" t="s">
        <v>89</v>
      </c>
      <c r="B17" s="745"/>
      <c r="C17" s="745"/>
      <c r="D17" s="745"/>
      <c r="E17" s="346"/>
      <c r="F17" s="346"/>
      <c r="G17" s="353"/>
      <c r="H17" s="130"/>
      <c r="I17" s="14"/>
    </row>
    <row r="18" spans="1:9" x14ac:dyDescent="0.25">
      <c r="A18" s="744" t="s">
        <v>90</v>
      </c>
      <c r="B18" s="745"/>
      <c r="C18" s="745"/>
      <c r="D18" s="745"/>
      <c r="E18" s="346"/>
      <c r="F18" s="346"/>
      <c r="G18" s="353"/>
      <c r="H18" s="130"/>
      <c r="I18" s="14"/>
    </row>
    <row r="19" spans="1:9" x14ac:dyDescent="0.25">
      <c r="A19" s="744" t="s">
        <v>91</v>
      </c>
      <c r="B19" s="745"/>
      <c r="C19" s="745"/>
      <c r="D19" s="745"/>
      <c r="E19" s="346"/>
      <c r="F19" s="346"/>
      <c r="G19" s="353"/>
      <c r="H19" s="130"/>
      <c r="I19" s="14"/>
    </row>
    <row r="20" spans="1:9" ht="15.75" thickBot="1" x14ac:dyDescent="0.3">
      <c r="A20" s="758" t="s">
        <v>92</v>
      </c>
      <c r="B20" s="759"/>
      <c r="C20" s="759"/>
      <c r="D20" s="759"/>
      <c r="E20" s="356">
        <f>'Section C7 - Indirect Costs '!H6</f>
        <v>0</v>
      </c>
      <c r="F20" s="356">
        <f>'Section C7 - Indirect Costs '!I6</f>
        <v>0</v>
      </c>
      <c r="G20" s="357">
        <f>'Section C7 - Indirect Costs '!J6</f>
        <v>0</v>
      </c>
      <c r="H20" s="130"/>
      <c r="I20" s="14"/>
    </row>
    <row r="21" spans="1:9" ht="15.75" thickTop="1" x14ac:dyDescent="0.25">
      <c r="A21" s="754" t="s">
        <v>10</v>
      </c>
      <c r="B21" s="755"/>
      <c r="C21" s="755"/>
      <c r="D21" s="755"/>
      <c r="E21" s="354">
        <f>SUM(E5:E20)</f>
        <v>0</v>
      </c>
      <c r="F21" s="354">
        <f t="shared" ref="F21:G21" si="0">SUM(F5:F20)</f>
        <v>0</v>
      </c>
      <c r="G21" s="355">
        <f t="shared" si="0"/>
        <v>0</v>
      </c>
      <c r="H21" s="109"/>
      <c r="I21" s="109"/>
    </row>
  </sheetData>
  <mergeCells count="20">
    <mergeCell ref="A3:G3"/>
    <mergeCell ref="A2:G2"/>
    <mergeCell ref="A5:D5"/>
    <mergeCell ref="A6:D6"/>
    <mergeCell ref="A7:D7"/>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s>
  <printOptions horizontalCentered="1"/>
  <pageMargins left="0.25" right="0.25" top="0.25" bottom="0.25" header="0.3" footer="0.3"/>
  <pageSetup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35"/>
  <sheetViews>
    <sheetView topLeftCell="A5" workbookViewId="0">
      <selection activeCell="D16" sqref="D16:E16"/>
    </sheetView>
  </sheetViews>
  <sheetFormatPr defaultColWidth="9.140625" defaultRowHeight="15" x14ac:dyDescent="0.25"/>
  <cols>
    <col min="1" max="2" width="33.42578125" style="170" customWidth="1"/>
    <col min="3" max="4" width="25.85546875" style="170" customWidth="1"/>
    <col min="5" max="6" width="24.42578125" style="170" customWidth="1"/>
    <col min="7" max="9" width="14.42578125" style="170" customWidth="1"/>
    <col min="10" max="16384" width="9.140625" style="170"/>
  </cols>
  <sheetData>
    <row r="1" spans="1:9" ht="44.25" customHeight="1" thickTop="1" thickBot="1" x14ac:dyDescent="0.3">
      <c r="A1" s="752" t="s">
        <v>233</v>
      </c>
      <c r="B1" s="753"/>
      <c r="C1" s="451" t="s">
        <v>254</v>
      </c>
      <c r="D1" s="741"/>
      <c r="E1" s="523" t="s">
        <v>202</v>
      </c>
      <c r="F1" s="524"/>
    </row>
    <row r="2" spans="1:9" ht="16.5" customHeight="1" thickTop="1" thickBot="1" x14ac:dyDescent="0.3">
      <c r="A2" s="742" t="str">
        <f>'Section A - ICJIA Funds'!A2:B2</f>
        <v xml:space="preserve">Implementing Agency Name: </v>
      </c>
      <c r="B2" s="743"/>
      <c r="C2" s="742" t="str">
        <f>'Section A - ICJIA Funds'!C2:D2</f>
        <v xml:space="preserve">DUNS#:  </v>
      </c>
      <c r="D2" s="743"/>
      <c r="E2" s="184" t="str">
        <f>'Section A - ICJIA Funds'!E2</f>
        <v>NOFO ID: 2232-1388</v>
      </c>
      <c r="F2" s="184" t="str">
        <f>'Section A - ICJIA Funds'!F2</f>
        <v xml:space="preserve">Grant #: </v>
      </c>
    </row>
    <row r="3" spans="1:9" ht="45.75" customHeight="1" thickTop="1" thickBot="1" x14ac:dyDescent="0.3">
      <c r="A3" s="738" t="str">
        <f>'Section A - ICJIA Funds'!A3:B3</f>
        <v>CFSA Number: 546-00-2232</v>
      </c>
      <c r="B3" s="739"/>
      <c r="C3" s="738" t="str">
        <f>'Section A - ICJIA Funds'!C3:D3</f>
        <v>CSFA Short Description: Trauma Recovery Centers</v>
      </c>
      <c r="D3" s="739"/>
      <c r="E3" s="184" t="str">
        <f>'Section A - ICJIA Funds'!E3</f>
        <v>State Fiscal Year(s): SFY21</v>
      </c>
      <c r="F3" s="184" t="str">
        <f>'Section A - ICJIA Funds'!F3</f>
        <v>Project Period:  August 1, 2020 - June 30, 2021</v>
      </c>
    </row>
    <row r="4" spans="1:9" ht="15.75" thickTop="1" x14ac:dyDescent="0.25">
      <c r="A4" s="275"/>
      <c r="B4" s="275"/>
      <c r="C4" s="275"/>
      <c r="D4" s="275"/>
      <c r="E4" s="275"/>
    </row>
    <row r="5" spans="1:9" x14ac:dyDescent="0.25">
      <c r="A5" s="276"/>
      <c r="B5" s="275"/>
      <c r="C5" s="275"/>
      <c r="D5" s="275"/>
      <c r="E5" s="275"/>
      <c r="F5" s="275"/>
      <c r="G5" s="275"/>
      <c r="H5" s="275"/>
      <c r="I5" s="275"/>
    </row>
    <row r="6" spans="1:9" ht="18.75" x14ac:dyDescent="0.3">
      <c r="A6" s="277" t="s">
        <v>251</v>
      </c>
      <c r="B6" s="275"/>
      <c r="C6" s="275"/>
      <c r="D6" s="275"/>
      <c r="E6" s="275"/>
      <c r="F6" s="275"/>
      <c r="G6" s="275"/>
      <c r="H6" s="275"/>
      <c r="I6" s="275"/>
    </row>
    <row r="7" spans="1:9" ht="15.75" thickBot="1" x14ac:dyDescent="0.3">
      <c r="A7" s="740" t="s">
        <v>234</v>
      </c>
      <c r="B7" s="740"/>
      <c r="C7" s="740"/>
      <c r="D7" s="740"/>
      <c r="E7" s="740"/>
      <c r="F7" s="740"/>
      <c r="G7" s="275"/>
      <c r="H7" s="275"/>
      <c r="I7" s="275"/>
    </row>
    <row r="8" spans="1:9" s="403" customFormat="1" x14ac:dyDescent="0.25">
      <c r="A8" s="401" t="s">
        <v>325</v>
      </c>
      <c r="B8" s="728" t="s">
        <v>236</v>
      </c>
      <c r="C8" s="729"/>
      <c r="D8" s="729" t="s">
        <v>237</v>
      </c>
      <c r="E8" s="730"/>
      <c r="F8" s="402" t="s">
        <v>156</v>
      </c>
    </row>
    <row r="9" spans="1:9" s="403" customFormat="1" x14ac:dyDescent="0.25">
      <c r="A9" s="404"/>
      <c r="B9" s="731"/>
      <c r="C9" s="732"/>
      <c r="D9" s="731"/>
      <c r="E9" s="732"/>
      <c r="F9" s="405"/>
    </row>
    <row r="10" spans="1:9" s="403" customFormat="1" x14ac:dyDescent="0.25">
      <c r="A10" s="406" t="s">
        <v>327</v>
      </c>
      <c r="B10" s="731" t="s">
        <v>239</v>
      </c>
      <c r="C10" s="736"/>
      <c r="D10" s="736" t="s">
        <v>238</v>
      </c>
      <c r="E10" s="732"/>
      <c r="F10" s="405" t="s">
        <v>156</v>
      </c>
    </row>
    <row r="11" spans="1:9" s="403" customFormat="1" ht="15.75" thickBot="1" x14ac:dyDescent="0.3">
      <c r="A11" s="407"/>
      <c r="B11" s="724"/>
      <c r="C11" s="725"/>
      <c r="D11" s="724"/>
      <c r="E11" s="725"/>
      <c r="F11" s="408"/>
    </row>
    <row r="12" spans="1:9" s="403" customFormat="1" x14ac:dyDescent="0.25">
      <c r="A12" s="409"/>
      <c r="B12" s="410"/>
      <c r="C12" s="411"/>
      <c r="D12" s="411"/>
      <c r="E12" s="411"/>
      <c r="F12" s="411"/>
    </row>
    <row r="13" spans="1:9" s="403" customFormat="1" x14ac:dyDescent="0.25">
      <c r="A13" s="409"/>
      <c r="B13" s="410"/>
      <c r="C13" s="411"/>
      <c r="D13" s="411"/>
      <c r="E13" s="411"/>
      <c r="F13" s="411"/>
    </row>
    <row r="14" spans="1:9" s="403" customFormat="1" ht="15.75" thickBot="1" x14ac:dyDescent="0.3">
      <c r="A14" s="737" t="s">
        <v>235</v>
      </c>
      <c r="B14" s="737"/>
      <c r="C14" s="737"/>
      <c r="D14" s="737"/>
      <c r="E14" s="737"/>
      <c r="F14" s="737"/>
    </row>
    <row r="15" spans="1:9" s="403" customFormat="1" x14ac:dyDescent="0.25">
      <c r="A15" s="401" t="s">
        <v>328</v>
      </c>
      <c r="B15" s="728" t="s">
        <v>236</v>
      </c>
      <c r="C15" s="729"/>
      <c r="D15" s="729" t="s">
        <v>237</v>
      </c>
      <c r="E15" s="730"/>
      <c r="F15" s="402" t="s">
        <v>156</v>
      </c>
    </row>
    <row r="16" spans="1:9" s="403" customFormat="1" x14ac:dyDescent="0.25">
      <c r="A16" s="404"/>
      <c r="B16" s="731"/>
      <c r="C16" s="732"/>
      <c r="D16" s="731"/>
      <c r="E16" s="732"/>
      <c r="F16" s="405"/>
    </row>
    <row r="17" spans="1:14" s="403" customFormat="1" x14ac:dyDescent="0.25">
      <c r="A17" s="406" t="s">
        <v>327</v>
      </c>
      <c r="B17" s="731" t="s">
        <v>239</v>
      </c>
      <c r="C17" s="736"/>
      <c r="D17" s="736" t="s">
        <v>238</v>
      </c>
      <c r="E17" s="732"/>
      <c r="F17" s="405" t="s">
        <v>156</v>
      </c>
    </row>
    <row r="18" spans="1:14" s="403" customFormat="1" ht="15.75" thickBot="1" x14ac:dyDescent="0.3">
      <c r="A18" s="407"/>
      <c r="B18" s="724"/>
      <c r="C18" s="725"/>
      <c r="D18" s="724"/>
      <c r="E18" s="725"/>
      <c r="F18" s="408"/>
    </row>
    <row r="19" spans="1:14" s="403" customFormat="1" x14ac:dyDescent="0.25">
      <c r="A19" s="409"/>
      <c r="B19" s="410"/>
      <c r="C19" s="411"/>
      <c r="D19" s="411"/>
      <c r="E19" s="411"/>
      <c r="F19" s="411"/>
    </row>
    <row r="20" spans="1:14" s="403" customFormat="1" ht="15.75" thickBot="1" x14ac:dyDescent="0.3">
      <c r="A20" s="737" t="s">
        <v>235</v>
      </c>
      <c r="B20" s="737"/>
      <c r="C20" s="737"/>
      <c r="D20" s="737"/>
      <c r="E20" s="737"/>
      <c r="F20" s="737"/>
    </row>
    <row r="21" spans="1:14" s="403" customFormat="1" x14ac:dyDescent="0.25">
      <c r="A21" s="401" t="s">
        <v>328</v>
      </c>
      <c r="B21" s="728" t="s">
        <v>236</v>
      </c>
      <c r="C21" s="729"/>
      <c r="D21" s="729" t="s">
        <v>237</v>
      </c>
      <c r="E21" s="730"/>
      <c r="F21" s="402" t="s">
        <v>156</v>
      </c>
    </row>
    <row r="22" spans="1:14" s="403" customFormat="1" x14ac:dyDescent="0.25">
      <c r="A22" s="404"/>
      <c r="B22" s="731"/>
      <c r="C22" s="732"/>
      <c r="D22" s="731"/>
      <c r="E22" s="732"/>
      <c r="F22" s="405"/>
    </row>
    <row r="23" spans="1:14" s="413" customFormat="1" x14ac:dyDescent="0.25">
      <c r="A23" s="406" t="s">
        <v>327</v>
      </c>
      <c r="B23" s="733" t="s">
        <v>239</v>
      </c>
      <c r="C23" s="734"/>
      <c r="D23" s="734" t="s">
        <v>238</v>
      </c>
      <c r="E23" s="735"/>
      <c r="F23" s="412" t="s">
        <v>156</v>
      </c>
    </row>
    <row r="24" spans="1:14" s="403" customFormat="1" ht="15.75" thickBot="1" x14ac:dyDescent="0.3">
      <c r="A24" s="407"/>
      <c r="B24" s="724"/>
      <c r="C24" s="725"/>
      <c r="D24" s="724"/>
      <c r="E24" s="725"/>
      <c r="F24" s="408"/>
    </row>
    <row r="25" spans="1:14" s="403" customFormat="1" x14ac:dyDescent="0.25">
      <c r="A25" s="726"/>
      <c r="B25" s="726"/>
      <c r="J25" s="414"/>
      <c r="K25" s="414"/>
      <c r="L25" s="414"/>
      <c r="M25" s="414"/>
      <c r="N25" s="414"/>
    </row>
    <row r="26" spans="1:14" s="403" customFormat="1" x14ac:dyDescent="0.25">
      <c r="A26" s="415"/>
      <c r="B26" s="415"/>
      <c r="C26" s="415"/>
      <c r="D26" s="415"/>
      <c r="E26" s="415"/>
      <c r="F26" s="415"/>
      <c r="G26" s="415"/>
      <c r="H26" s="415"/>
      <c r="I26" s="415"/>
    </row>
    <row r="27" spans="1:14" s="403" customFormat="1" x14ac:dyDescent="0.25">
      <c r="A27" s="416" t="s">
        <v>138</v>
      </c>
      <c r="B27" s="417"/>
      <c r="C27" s="417"/>
      <c r="D27" s="417"/>
      <c r="E27" s="417"/>
      <c r="F27" s="417"/>
      <c r="G27" s="417"/>
      <c r="H27" s="417"/>
      <c r="I27" s="417"/>
    </row>
    <row r="28" spans="1:14" s="403" customFormat="1" ht="7.5" customHeight="1" x14ac:dyDescent="0.25">
      <c r="A28" s="418"/>
      <c r="B28" s="417"/>
      <c r="C28" s="417"/>
      <c r="D28" s="417"/>
      <c r="E28" s="417"/>
      <c r="F28" s="417"/>
      <c r="G28" s="417"/>
      <c r="H28" s="417"/>
      <c r="I28" s="417"/>
    </row>
    <row r="29" spans="1:14" s="403" customFormat="1" ht="49.5" customHeight="1" x14ac:dyDescent="0.25">
      <c r="A29" s="727" t="s">
        <v>141</v>
      </c>
      <c r="B29" s="727"/>
      <c r="C29" s="727"/>
      <c r="D29" s="727"/>
      <c r="E29" s="727"/>
      <c r="F29" s="727"/>
      <c r="G29" s="419"/>
      <c r="H29" s="419"/>
      <c r="I29" s="419"/>
    </row>
    <row r="30" spans="1:14" x14ac:dyDescent="0.25">
      <c r="A30" s="275"/>
      <c r="B30" s="275"/>
      <c r="C30" s="275"/>
      <c r="D30" s="275"/>
      <c r="E30" s="275"/>
      <c r="F30" s="275"/>
      <c r="G30" s="275"/>
      <c r="H30" s="275"/>
      <c r="I30" s="275"/>
    </row>
    <row r="31" spans="1:14" x14ac:dyDescent="0.25">
      <c r="A31" s="275"/>
      <c r="B31" s="275"/>
      <c r="C31" s="275"/>
      <c r="D31" s="275"/>
      <c r="E31" s="275"/>
      <c r="F31" s="275"/>
      <c r="G31" s="275"/>
      <c r="H31" s="275"/>
      <c r="I31" s="275"/>
    </row>
    <row r="32" spans="1:14" x14ac:dyDescent="0.25">
      <c r="A32" s="275"/>
      <c r="B32" s="275"/>
      <c r="C32" s="275"/>
      <c r="D32" s="275"/>
      <c r="E32" s="275"/>
      <c r="F32" s="275"/>
      <c r="G32" s="275"/>
      <c r="H32" s="275"/>
      <c r="I32" s="275"/>
    </row>
    <row r="33" spans="1:9" x14ac:dyDescent="0.25">
      <c r="A33" s="275"/>
      <c r="B33" s="275"/>
      <c r="C33" s="275"/>
      <c r="D33" s="275"/>
      <c r="E33" s="275"/>
      <c r="F33" s="275"/>
      <c r="G33" s="275"/>
      <c r="H33" s="275"/>
      <c r="I33" s="275"/>
    </row>
    <row r="34" spans="1:9" x14ac:dyDescent="0.25">
      <c r="A34" s="275"/>
      <c r="B34" s="275"/>
      <c r="C34" s="275"/>
      <c r="D34" s="275"/>
      <c r="E34" s="275"/>
      <c r="F34" s="275"/>
      <c r="G34" s="275"/>
      <c r="H34" s="275"/>
      <c r="I34" s="275"/>
    </row>
    <row r="35" spans="1:9" x14ac:dyDescent="0.25">
      <c r="A35" s="275"/>
      <c r="B35" s="275"/>
      <c r="C35" s="275"/>
      <c r="D35" s="275"/>
      <c r="E35" s="275"/>
      <c r="F35" s="275"/>
      <c r="G35" s="275"/>
      <c r="H35" s="275"/>
      <c r="I35" s="275"/>
    </row>
  </sheetData>
  <mergeCells count="36">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 ref="A1:B1"/>
    <mergeCell ref="C1:D1"/>
    <mergeCell ref="E1:F1"/>
    <mergeCell ref="C2:D2"/>
    <mergeCell ref="C3:D3"/>
    <mergeCell ref="A2:B2"/>
    <mergeCell ref="A3:B3"/>
    <mergeCell ref="A29:F29"/>
    <mergeCell ref="A20:F20"/>
    <mergeCell ref="B21:C21"/>
    <mergeCell ref="D21:E21"/>
    <mergeCell ref="B22:C22"/>
    <mergeCell ref="D22:E22"/>
    <mergeCell ref="D16:E16"/>
    <mergeCell ref="D17:E17"/>
    <mergeCell ref="D18:E18"/>
    <mergeCell ref="B11:C11"/>
    <mergeCell ref="B15:C15"/>
    <mergeCell ref="D15:E15"/>
    <mergeCell ref="B16:C16"/>
  </mergeCells>
  <printOptions horizontalCentered="1"/>
  <pageMargins left="0.25" right="0.25" top="0.25" bottom="0.25" header="0.15" footer="0.15"/>
  <pageSetup scale="80"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P88"/>
  <sheetViews>
    <sheetView zoomScaleNormal="100" workbookViewId="0">
      <selection activeCell="B15" sqref="B15:P15"/>
    </sheetView>
  </sheetViews>
  <sheetFormatPr defaultColWidth="9.140625"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66" t="s">
        <v>259</v>
      </c>
      <c r="C1" s="766"/>
      <c r="D1" s="766"/>
      <c r="E1" s="766"/>
      <c r="F1" s="766"/>
      <c r="G1" s="766"/>
      <c r="H1" s="766"/>
      <c r="I1" s="766"/>
      <c r="J1" s="766"/>
      <c r="K1" s="766"/>
      <c r="L1" s="766"/>
      <c r="M1" s="766"/>
      <c r="N1" s="766"/>
      <c r="O1" s="766"/>
      <c r="P1" s="766"/>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64" t="s">
        <v>163</v>
      </c>
      <c r="C3" s="764"/>
      <c r="D3" s="764"/>
      <c r="E3" s="764"/>
      <c r="F3" s="764"/>
      <c r="G3" s="764"/>
      <c r="H3" s="764"/>
      <c r="I3" s="764"/>
      <c r="J3" s="764"/>
      <c r="K3" s="764"/>
      <c r="L3" s="764"/>
      <c r="M3" s="764"/>
      <c r="N3" s="764"/>
      <c r="O3" s="764"/>
      <c r="P3" s="764"/>
    </row>
    <row r="4" spans="2:16" x14ac:dyDescent="0.25">
      <c r="B4" s="761" t="s">
        <v>203</v>
      </c>
      <c r="C4" s="761"/>
      <c r="D4" s="761"/>
      <c r="E4" s="761"/>
      <c r="F4" s="761"/>
      <c r="G4" s="761"/>
      <c r="H4" s="761"/>
      <c r="I4" s="761"/>
      <c r="J4" s="761"/>
      <c r="K4" s="761"/>
      <c r="L4" s="761"/>
      <c r="M4" s="761"/>
      <c r="N4" s="761"/>
      <c r="O4" s="761"/>
      <c r="P4" s="761"/>
    </row>
    <row r="5" spans="2:16" ht="34.5" customHeight="1" x14ac:dyDescent="0.25">
      <c r="B5" s="495" t="s">
        <v>265</v>
      </c>
      <c r="C5" s="495"/>
      <c r="D5" s="495"/>
      <c r="E5" s="495"/>
      <c r="F5" s="495"/>
      <c r="G5" s="495"/>
      <c r="H5" s="495"/>
      <c r="I5" s="495"/>
      <c r="J5" s="495"/>
      <c r="K5" s="495"/>
      <c r="L5" s="495"/>
      <c r="M5" s="495"/>
      <c r="N5" s="495"/>
      <c r="O5" s="495"/>
      <c r="P5" s="495"/>
    </row>
    <row r="6" spans="2:16" x14ac:dyDescent="0.25">
      <c r="B6" s="763" t="s">
        <v>210</v>
      </c>
      <c r="C6" s="763"/>
      <c r="D6" s="763"/>
      <c r="E6" s="763"/>
      <c r="F6" s="763"/>
      <c r="G6" s="763"/>
      <c r="H6" s="763"/>
      <c r="I6" s="763"/>
      <c r="J6" s="763"/>
      <c r="K6" s="763"/>
      <c r="L6" s="763"/>
      <c r="M6" s="763"/>
      <c r="N6" s="763"/>
      <c r="O6" s="763"/>
      <c r="P6" s="763"/>
    </row>
    <row r="7" spans="2:16" ht="21.75" customHeight="1" x14ac:dyDescent="0.25">
      <c r="B7" s="495" t="s">
        <v>227</v>
      </c>
      <c r="C7" s="495"/>
      <c r="D7" s="495"/>
      <c r="E7" s="495"/>
      <c r="F7" s="495"/>
      <c r="G7" s="495"/>
      <c r="H7" s="495"/>
      <c r="I7" s="495"/>
      <c r="J7" s="495"/>
      <c r="K7" s="495"/>
      <c r="L7" s="495"/>
      <c r="M7" s="495"/>
      <c r="N7" s="495"/>
      <c r="O7" s="495"/>
      <c r="P7" s="495"/>
    </row>
    <row r="8" spans="2:16" x14ac:dyDescent="0.25">
      <c r="B8" s="763" t="s">
        <v>211</v>
      </c>
      <c r="C8" s="763"/>
      <c r="D8" s="763"/>
      <c r="E8" s="763"/>
      <c r="F8" s="763"/>
      <c r="G8" s="763"/>
      <c r="H8" s="763"/>
      <c r="I8" s="763"/>
      <c r="J8" s="763"/>
      <c r="K8" s="763"/>
      <c r="L8" s="763"/>
      <c r="M8" s="763"/>
      <c r="N8" s="763"/>
      <c r="O8" s="763"/>
      <c r="P8" s="763"/>
    </row>
    <row r="9" spans="2:16" x14ac:dyDescent="0.25">
      <c r="B9" s="185" t="s">
        <v>266</v>
      </c>
      <c r="C9" s="187"/>
      <c r="D9" s="187"/>
      <c r="E9" s="187"/>
      <c r="F9" s="187"/>
      <c r="G9" s="187"/>
      <c r="H9" s="187"/>
      <c r="I9" s="187"/>
      <c r="J9" s="187"/>
      <c r="K9" s="187"/>
      <c r="L9" s="187"/>
      <c r="M9" s="187"/>
      <c r="N9" s="187"/>
      <c r="O9" s="187"/>
      <c r="P9" s="187"/>
    </row>
    <row r="10" spans="2:16" ht="11.25" customHeight="1" x14ac:dyDescent="0.25">
      <c r="B10" s="185"/>
      <c r="C10" s="187"/>
      <c r="D10" s="187"/>
      <c r="E10" s="187"/>
      <c r="F10" s="187"/>
      <c r="G10" s="187"/>
      <c r="H10" s="187"/>
      <c r="I10" s="187"/>
      <c r="J10" s="187"/>
      <c r="K10" s="187"/>
      <c r="L10" s="187"/>
      <c r="M10" s="187"/>
      <c r="N10" s="187"/>
      <c r="O10" s="187"/>
      <c r="P10" s="187"/>
    </row>
    <row r="11" spans="2:16" x14ac:dyDescent="0.25">
      <c r="B11" s="185" t="s">
        <v>228</v>
      </c>
      <c r="C11" s="187"/>
      <c r="D11" s="187"/>
      <c r="E11" s="187"/>
      <c r="F11" s="187"/>
      <c r="G11" s="187"/>
      <c r="H11" s="187"/>
      <c r="I11" s="187"/>
      <c r="J11" s="187"/>
      <c r="K11" s="187"/>
      <c r="L11" s="187"/>
      <c r="M11" s="187"/>
      <c r="N11" s="187"/>
      <c r="O11" s="187"/>
      <c r="P11" s="187"/>
    </row>
    <row r="12" spans="2:16" ht="10.5" customHeight="1" x14ac:dyDescent="0.25">
      <c r="B12" s="185"/>
      <c r="C12" s="187"/>
      <c r="D12" s="187"/>
      <c r="E12" s="187"/>
      <c r="F12" s="187"/>
      <c r="G12" s="187"/>
      <c r="H12" s="187"/>
      <c r="I12" s="187"/>
      <c r="J12" s="187"/>
      <c r="K12" s="187"/>
      <c r="L12" s="187"/>
      <c r="M12" s="187"/>
      <c r="N12" s="187"/>
      <c r="O12" s="187"/>
      <c r="P12" s="187"/>
    </row>
    <row r="13" spans="2:16" x14ac:dyDescent="0.25">
      <c r="B13" s="107" t="s">
        <v>170</v>
      </c>
      <c r="C13" s="108"/>
      <c r="D13" s="108"/>
      <c r="E13" s="108"/>
      <c r="F13" s="108"/>
      <c r="G13" s="108"/>
      <c r="H13" s="108"/>
      <c r="I13" s="108"/>
      <c r="J13" s="108"/>
      <c r="K13" s="187"/>
      <c r="L13" s="187"/>
      <c r="M13" s="187"/>
      <c r="N13" s="187"/>
      <c r="O13" s="187"/>
      <c r="P13" s="187"/>
    </row>
    <row r="14" spans="2:16" ht="12.75" customHeight="1" x14ac:dyDescent="0.25">
      <c r="B14" s="185"/>
      <c r="C14" s="187"/>
      <c r="D14" s="187"/>
      <c r="E14" s="187"/>
      <c r="F14" s="187"/>
      <c r="G14" s="187"/>
      <c r="H14" s="187"/>
      <c r="I14" s="187"/>
      <c r="J14" s="187"/>
      <c r="K14" s="187"/>
      <c r="L14" s="187"/>
      <c r="M14" s="187"/>
      <c r="N14" s="187"/>
      <c r="O14" s="187"/>
      <c r="P14" s="187"/>
    </row>
    <row r="15" spans="2:16" ht="27" customHeight="1" x14ac:dyDescent="0.25">
      <c r="B15" s="768" t="s">
        <v>229</v>
      </c>
      <c r="C15" s="768"/>
      <c r="D15" s="768"/>
      <c r="E15" s="768"/>
      <c r="F15" s="768"/>
      <c r="G15" s="768"/>
      <c r="H15" s="768"/>
      <c r="I15" s="768"/>
      <c r="J15" s="768"/>
      <c r="K15" s="768"/>
      <c r="L15" s="768"/>
      <c r="M15" s="768"/>
      <c r="N15" s="768"/>
      <c r="O15" s="768"/>
      <c r="P15" s="768"/>
    </row>
    <row r="16" spans="2:16" x14ac:dyDescent="0.25">
      <c r="B16" s="185"/>
      <c r="C16" s="187"/>
      <c r="D16" s="187"/>
      <c r="E16" s="187"/>
      <c r="F16" s="187"/>
      <c r="G16" s="187"/>
      <c r="H16" s="187"/>
      <c r="I16" s="187"/>
      <c r="J16" s="187"/>
      <c r="K16" s="187"/>
      <c r="L16" s="187"/>
      <c r="M16" s="187"/>
      <c r="N16" s="187"/>
      <c r="O16" s="187"/>
      <c r="P16" s="187"/>
    </row>
    <row r="17" spans="2:16" ht="41.25" customHeight="1" x14ac:dyDescent="0.25">
      <c r="B17" s="769" t="s">
        <v>142</v>
      </c>
      <c r="C17" s="769"/>
      <c r="D17" s="769"/>
      <c r="E17" s="769"/>
      <c r="F17" s="769"/>
      <c r="G17" s="769"/>
      <c r="H17" s="769"/>
      <c r="I17" s="769"/>
      <c r="J17" s="769"/>
      <c r="K17" s="769"/>
      <c r="L17" s="769"/>
      <c r="M17" s="769"/>
      <c r="N17" s="769"/>
      <c r="O17" s="769"/>
      <c r="P17" s="769"/>
    </row>
    <row r="18" spans="2:16" x14ac:dyDescent="0.25">
      <c r="B18" s="185" t="s">
        <v>121</v>
      </c>
      <c r="C18" s="187"/>
      <c r="D18" s="187"/>
      <c r="E18" s="187"/>
      <c r="F18" s="187"/>
      <c r="G18" s="187"/>
      <c r="H18" s="187"/>
      <c r="I18" s="187"/>
      <c r="J18" s="187"/>
      <c r="K18" s="187"/>
      <c r="L18" s="187"/>
      <c r="M18" s="187"/>
      <c r="N18" s="187"/>
      <c r="O18" s="187"/>
      <c r="P18" s="187"/>
    </row>
    <row r="19" spans="2:16" ht="22.5" customHeight="1" x14ac:dyDescent="0.25">
      <c r="B19" s="768" t="s">
        <v>152</v>
      </c>
      <c r="C19" s="768"/>
      <c r="D19" s="768"/>
      <c r="E19" s="768"/>
      <c r="F19" s="768"/>
      <c r="G19" s="768"/>
      <c r="H19" s="768"/>
      <c r="I19" s="768"/>
      <c r="J19" s="768"/>
      <c r="K19" s="768"/>
      <c r="L19" s="768"/>
      <c r="M19" s="768"/>
      <c r="N19" s="768"/>
      <c r="O19" s="768"/>
      <c r="P19" s="72"/>
    </row>
    <row r="20" spans="2:16" x14ac:dyDescent="0.25">
      <c r="B20" s="77"/>
      <c r="C20" s="76"/>
      <c r="D20" s="76"/>
      <c r="E20" s="76"/>
      <c r="F20" s="76"/>
      <c r="G20" s="76"/>
      <c r="H20" s="76"/>
      <c r="I20" s="76"/>
      <c r="J20" s="76"/>
      <c r="K20" s="76"/>
      <c r="L20" s="76"/>
      <c r="M20" s="76"/>
      <c r="N20" s="76"/>
      <c r="O20" s="76"/>
      <c r="P20" s="76"/>
    </row>
    <row r="21" spans="2:16" x14ac:dyDescent="0.25">
      <c r="B21" s="78" t="s">
        <v>153</v>
      </c>
      <c r="C21" s="76"/>
      <c r="D21" s="76"/>
      <c r="E21" s="76"/>
      <c r="F21" s="76"/>
      <c r="G21" s="76"/>
      <c r="H21" s="76"/>
      <c r="I21" s="76"/>
      <c r="J21" s="76"/>
      <c r="K21" s="76"/>
      <c r="L21" s="76"/>
      <c r="M21" s="76"/>
      <c r="N21" s="76"/>
      <c r="O21" s="76"/>
      <c r="P21" s="76"/>
    </row>
    <row r="22" spans="2:16" ht="6" customHeight="1" x14ac:dyDescent="0.25">
      <c r="B22" s="77"/>
      <c r="C22" s="76"/>
      <c r="D22" s="76"/>
      <c r="E22" s="76"/>
      <c r="F22" s="76"/>
      <c r="G22" s="76"/>
      <c r="H22" s="76"/>
      <c r="I22" s="76"/>
      <c r="J22" s="76"/>
      <c r="K22" s="76"/>
      <c r="L22" s="76"/>
      <c r="M22" s="76"/>
      <c r="N22" s="76"/>
      <c r="O22" s="76"/>
      <c r="P22" s="76"/>
    </row>
    <row r="23" spans="2:16" x14ac:dyDescent="0.25">
      <c r="B23" s="78" t="s">
        <v>154</v>
      </c>
      <c r="C23" s="76"/>
      <c r="D23" s="76"/>
      <c r="E23" s="76"/>
      <c r="F23" s="76"/>
      <c r="G23" s="76"/>
      <c r="H23" s="76"/>
      <c r="I23" s="76"/>
      <c r="J23" s="76"/>
      <c r="K23" s="76"/>
      <c r="L23" s="76"/>
      <c r="M23" s="76"/>
      <c r="N23" s="76"/>
      <c r="O23" s="76"/>
      <c r="P23" s="76"/>
    </row>
    <row r="24" spans="2:16" ht="9.75" customHeight="1" x14ac:dyDescent="0.25">
      <c r="B24" s="77"/>
      <c r="C24" s="76"/>
      <c r="D24" s="76"/>
      <c r="E24" s="76"/>
      <c r="F24" s="76"/>
      <c r="G24" s="76"/>
      <c r="H24" s="76"/>
      <c r="I24" s="76"/>
      <c r="J24" s="76"/>
      <c r="K24" s="76"/>
      <c r="L24" s="76"/>
      <c r="M24" s="76"/>
      <c r="N24" s="76"/>
      <c r="O24" s="76"/>
      <c r="P24" s="76"/>
    </row>
    <row r="25" spans="2:16" x14ac:dyDescent="0.25">
      <c r="B25" s="78" t="s">
        <v>181</v>
      </c>
      <c r="C25" s="76"/>
      <c r="D25" s="76"/>
      <c r="E25" s="76"/>
      <c r="F25" s="76"/>
      <c r="G25" s="76"/>
      <c r="H25" s="76"/>
      <c r="I25" s="76"/>
      <c r="J25" s="76"/>
      <c r="K25" s="76"/>
      <c r="L25" s="76"/>
      <c r="M25" s="76"/>
      <c r="N25" s="76"/>
      <c r="O25" s="76"/>
      <c r="P25" s="76"/>
    </row>
    <row r="26" spans="2:16" x14ac:dyDescent="0.25">
      <c r="B26" s="75"/>
      <c r="C26" s="187"/>
      <c r="D26" s="187"/>
      <c r="E26" s="187"/>
      <c r="F26" s="187"/>
      <c r="G26" s="187"/>
      <c r="H26" s="187"/>
      <c r="I26" s="187"/>
      <c r="J26" s="187"/>
      <c r="K26" s="187"/>
      <c r="L26" s="187"/>
      <c r="M26" s="187"/>
      <c r="N26" s="187"/>
      <c r="O26" s="187"/>
      <c r="P26" s="187"/>
    </row>
    <row r="27" spans="2:16" ht="50.25" customHeight="1" x14ac:dyDescent="0.25">
      <c r="B27" s="769" t="s">
        <v>143</v>
      </c>
      <c r="C27" s="769"/>
      <c r="D27" s="769"/>
      <c r="E27" s="769"/>
      <c r="F27" s="769"/>
      <c r="G27" s="769"/>
      <c r="H27" s="769"/>
      <c r="I27" s="769"/>
      <c r="J27" s="769"/>
      <c r="K27" s="769"/>
      <c r="L27" s="769"/>
      <c r="M27" s="769"/>
      <c r="N27" s="769"/>
      <c r="O27" s="769"/>
      <c r="P27" s="769"/>
    </row>
    <row r="28" spans="2:16" x14ac:dyDescent="0.25">
      <c r="B28" s="763" t="s">
        <v>151</v>
      </c>
      <c r="C28" s="763"/>
      <c r="D28" s="763"/>
      <c r="E28" s="763"/>
      <c r="F28" s="763"/>
      <c r="G28" s="763"/>
      <c r="H28" s="763"/>
      <c r="I28" s="763"/>
      <c r="J28" s="763"/>
      <c r="K28" s="763"/>
      <c r="L28" s="763"/>
      <c r="M28" s="763"/>
      <c r="N28" s="763"/>
      <c r="O28" s="763"/>
      <c r="P28" s="763"/>
    </row>
    <row r="29" spans="2:16" ht="53.25" customHeight="1" x14ac:dyDescent="0.25">
      <c r="B29" s="769" t="s">
        <v>144</v>
      </c>
      <c r="C29" s="769"/>
      <c r="D29" s="769"/>
      <c r="E29" s="769"/>
      <c r="F29" s="769"/>
      <c r="G29" s="769"/>
      <c r="H29" s="769"/>
      <c r="I29" s="769"/>
      <c r="J29" s="769"/>
      <c r="K29" s="769"/>
      <c r="L29" s="769"/>
      <c r="M29" s="769"/>
      <c r="N29" s="769"/>
      <c r="O29" s="769"/>
      <c r="P29" s="769"/>
    </row>
    <row r="30" spans="2:16" x14ac:dyDescent="0.25">
      <c r="B30" s="81"/>
      <c r="C30" s="187"/>
      <c r="D30" s="187"/>
      <c r="E30" s="187"/>
      <c r="F30" s="187"/>
      <c r="G30" s="187"/>
      <c r="H30" s="187"/>
      <c r="I30" s="187"/>
      <c r="J30" s="187"/>
      <c r="K30" s="187"/>
      <c r="L30" s="187"/>
      <c r="M30" s="187"/>
      <c r="N30" s="187"/>
      <c r="O30" s="187"/>
      <c r="P30" s="187"/>
    </row>
    <row r="31" spans="2:16" ht="53.25" customHeight="1" x14ac:dyDescent="0.25">
      <c r="B31" s="769" t="s">
        <v>145</v>
      </c>
      <c r="C31" s="769"/>
      <c r="D31" s="769"/>
      <c r="E31" s="769"/>
      <c r="F31" s="769"/>
      <c r="G31" s="769"/>
      <c r="H31" s="769"/>
      <c r="I31" s="769"/>
      <c r="J31" s="769"/>
      <c r="K31" s="769"/>
      <c r="L31" s="769"/>
      <c r="M31" s="769"/>
      <c r="N31" s="769"/>
      <c r="O31" s="769"/>
      <c r="P31" s="769"/>
    </row>
    <row r="32" spans="2:16" x14ac:dyDescent="0.25">
      <c r="B32" s="185"/>
      <c r="C32" s="187"/>
      <c r="D32" s="187"/>
      <c r="E32" s="187"/>
      <c r="F32" s="187"/>
      <c r="G32" s="187"/>
      <c r="H32" s="187"/>
      <c r="I32" s="187"/>
      <c r="J32" s="187"/>
      <c r="K32" s="187"/>
      <c r="L32" s="187"/>
      <c r="M32" s="187"/>
      <c r="N32" s="187"/>
      <c r="O32" s="187"/>
      <c r="P32" s="187"/>
    </row>
    <row r="33" spans="2:16" ht="41.25" customHeight="1" x14ac:dyDescent="0.25">
      <c r="B33" s="769" t="s">
        <v>146</v>
      </c>
      <c r="C33" s="769"/>
      <c r="D33" s="769"/>
      <c r="E33" s="769"/>
      <c r="F33" s="769"/>
      <c r="G33" s="769"/>
      <c r="H33" s="769"/>
      <c r="I33" s="769"/>
      <c r="J33" s="769"/>
      <c r="K33" s="769"/>
      <c r="L33" s="769"/>
      <c r="M33" s="769"/>
      <c r="N33" s="769"/>
      <c r="O33" s="769"/>
      <c r="P33" s="769"/>
    </row>
    <row r="34" spans="2:16" ht="6" customHeight="1" x14ac:dyDescent="0.25">
      <c r="B34" s="185"/>
      <c r="C34" s="187"/>
      <c r="D34" s="187"/>
      <c r="E34" s="187"/>
      <c r="F34" s="187"/>
      <c r="G34" s="187"/>
      <c r="H34" s="187"/>
      <c r="I34" s="187"/>
      <c r="J34" s="187"/>
      <c r="K34" s="187"/>
      <c r="L34" s="187"/>
      <c r="M34" s="187"/>
      <c r="N34" s="187"/>
      <c r="O34" s="187"/>
      <c r="P34" s="187"/>
    </row>
    <row r="35" spans="2:16" ht="24.75" customHeight="1" x14ac:dyDescent="0.25">
      <c r="B35" s="767" t="s">
        <v>164</v>
      </c>
      <c r="C35" s="767"/>
      <c r="D35" s="767"/>
      <c r="E35" s="767"/>
      <c r="F35" s="767"/>
      <c r="G35" s="767"/>
      <c r="H35" s="767"/>
      <c r="I35" s="767"/>
      <c r="J35" s="767"/>
      <c r="K35" s="767"/>
      <c r="L35" s="767"/>
      <c r="M35" s="767"/>
      <c r="N35" s="767"/>
      <c r="O35" s="767"/>
      <c r="P35" s="767"/>
    </row>
    <row r="36" spans="2:16" x14ac:dyDescent="0.25">
      <c r="B36" s="761" t="s">
        <v>212</v>
      </c>
      <c r="C36" s="761"/>
      <c r="D36" s="761"/>
      <c r="E36" s="761"/>
      <c r="F36" s="761"/>
      <c r="G36" s="761"/>
      <c r="H36" s="761"/>
      <c r="I36" s="761"/>
      <c r="J36" s="761"/>
      <c r="K36" s="761"/>
      <c r="L36" s="761"/>
      <c r="M36" s="761"/>
      <c r="N36" s="761"/>
      <c r="O36" s="761"/>
      <c r="P36" s="761"/>
    </row>
    <row r="37" spans="2:16" ht="10.5" customHeight="1" x14ac:dyDescent="0.25">
      <c r="B37" s="185"/>
      <c r="C37" s="187"/>
      <c r="D37" s="187"/>
      <c r="E37" s="187"/>
      <c r="F37" s="187"/>
      <c r="G37" s="187"/>
      <c r="H37" s="187"/>
      <c r="I37" s="187"/>
      <c r="J37" s="187"/>
      <c r="K37" s="187"/>
      <c r="L37" s="187"/>
      <c r="M37" s="187"/>
      <c r="N37" s="187"/>
      <c r="O37" s="187"/>
      <c r="P37" s="187"/>
    </row>
    <row r="38" spans="2:16" ht="38.25" customHeight="1" x14ac:dyDescent="0.25">
      <c r="B38" s="762" t="s">
        <v>230</v>
      </c>
      <c r="C38" s="762"/>
      <c r="D38" s="762"/>
      <c r="E38" s="762"/>
      <c r="F38" s="762"/>
      <c r="G38" s="762"/>
      <c r="H38" s="762"/>
      <c r="I38" s="762"/>
      <c r="J38" s="762"/>
      <c r="K38" s="762"/>
      <c r="L38" s="762"/>
      <c r="M38" s="762"/>
      <c r="N38" s="762"/>
      <c r="O38" s="762"/>
      <c r="P38" s="762"/>
    </row>
    <row r="39" spans="2:16" x14ac:dyDescent="0.25">
      <c r="B39" s="185"/>
      <c r="C39" s="187"/>
      <c r="D39" s="187"/>
      <c r="E39" s="187"/>
      <c r="F39" s="187"/>
      <c r="G39" s="187"/>
      <c r="H39" s="187"/>
      <c r="I39" s="187"/>
      <c r="J39" s="187"/>
      <c r="K39" s="187"/>
      <c r="L39" s="187"/>
      <c r="M39" s="187"/>
      <c r="N39" s="187"/>
      <c r="O39" s="187"/>
      <c r="P39" s="187"/>
    </row>
    <row r="40" spans="2:16" ht="15" customHeight="1" x14ac:dyDescent="0.25">
      <c r="B40" s="763" t="s">
        <v>213</v>
      </c>
      <c r="C40" s="763"/>
      <c r="D40" s="763"/>
      <c r="E40" s="763"/>
      <c r="F40" s="763"/>
      <c r="G40" s="763"/>
      <c r="H40" s="763"/>
      <c r="I40" s="763"/>
      <c r="J40" s="763"/>
      <c r="K40" s="763"/>
      <c r="L40" s="763"/>
      <c r="M40" s="763"/>
      <c r="N40" s="763"/>
      <c r="O40" s="763"/>
      <c r="P40" s="763"/>
    </row>
    <row r="41" spans="2:16" ht="26.25" customHeight="1" x14ac:dyDescent="0.25">
      <c r="B41" s="495" t="s">
        <v>267</v>
      </c>
      <c r="C41" s="495"/>
      <c r="D41" s="495"/>
      <c r="E41" s="495"/>
      <c r="F41" s="495"/>
      <c r="G41" s="495"/>
      <c r="H41" s="495"/>
      <c r="I41" s="495"/>
      <c r="J41" s="495"/>
      <c r="K41" s="495"/>
      <c r="L41" s="495"/>
      <c r="M41" s="495"/>
      <c r="N41" s="495"/>
      <c r="O41" s="495"/>
      <c r="P41" s="495"/>
    </row>
    <row r="42" spans="2:16" x14ac:dyDescent="0.25">
      <c r="B42" s="185"/>
      <c r="C42" s="187"/>
      <c r="D42" s="187"/>
      <c r="E42" s="187"/>
      <c r="F42" s="187"/>
      <c r="G42" s="187"/>
      <c r="H42" s="187"/>
      <c r="I42" s="187"/>
      <c r="J42" s="187"/>
      <c r="K42" s="187"/>
      <c r="L42" s="187"/>
      <c r="M42" s="187"/>
      <c r="N42" s="187"/>
      <c r="O42" s="187"/>
      <c r="P42" s="187"/>
    </row>
    <row r="43" spans="2:16" ht="24.75" customHeight="1" x14ac:dyDescent="0.25">
      <c r="B43" s="495" t="s">
        <v>268</v>
      </c>
      <c r="C43" s="495"/>
      <c r="D43" s="495"/>
      <c r="E43" s="495"/>
      <c r="F43" s="495"/>
      <c r="G43" s="495"/>
      <c r="H43" s="495"/>
      <c r="I43" s="495"/>
      <c r="J43" s="495"/>
      <c r="K43" s="495"/>
      <c r="L43" s="495"/>
      <c r="M43" s="495"/>
      <c r="N43" s="495"/>
      <c r="O43" s="495"/>
      <c r="P43" s="495"/>
    </row>
    <row r="44" spans="2:16" x14ac:dyDescent="0.25">
      <c r="B44" s="185"/>
      <c r="C44" s="187"/>
      <c r="D44" s="187"/>
      <c r="E44" s="187"/>
      <c r="F44" s="187"/>
      <c r="G44" s="187"/>
      <c r="H44" s="187"/>
      <c r="I44" s="187"/>
      <c r="J44" s="187"/>
      <c r="K44" s="187"/>
      <c r="L44" s="187"/>
      <c r="M44" s="187"/>
      <c r="N44" s="187"/>
      <c r="O44" s="187"/>
      <c r="P44" s="187"/>
    </row>
    <row r="45" spans="2:16" x14ac:dyDescent="0.25">
      <c r="B45" s="107" t="s">
        <v>170</v>
      </c>
      <c r="C45" s="187"/>
      <c r="D45" s="187"/>
      <c r="E45" s="187"/>
      <c r="F45" s="187"/>
      <c r="G45" s="187"/>
      <c r="H45" s="187"/>
      <c r="I45" s="187"/>
      <c r="J45" s="187"/>
      <c r="K45" s="187"/>
      <c r="L45" s="187"/>
      <c r="M45" s="187"/>
      <c r="N45" s="187"/>
      <c r="O45" s="187"/>
      <c r="P45" s="187"/>
    </row>
    <row r="46" spans="2:16" x14ac:dyDescent="0.25">
      <c r="B46" s="107"/>
      <c r="C46" s="187"/>
      <c r="D46" s="187"/>
      <c r="E46" s="187"/>
      <c r="F46" s="187"/>
      <c r="G46" s="187"/>
      <c r="H46" s="187"/>
      <c r="I46" s="187"/>
      <c r="J46" s="187"/>
      <c r="K46" s="187"/>
      <c r="L46" s="187"/>
      <c r="M46" s="187"/>
      <c r="N46" s="187"/>
      <c r="O46" s="187"/>
      <c r="P46" s="187"/>
    </row>
    <row r="47" spans="2:16" ht="25.5" x14ac:dyDescent="0.25">
      <c r="B47" s="764" t="s">
        <v>165</v>
      </c>
      <c r="C47" s="764"/>
      <c r="D47" s="764"/>
      <c r="E47" s="764"/>
      <c r="F47" s="764"/>
      <c r="G47" s="764"/>
      <c r="H47" s="764"/>
      <c r="I47" s="764"/>
      <c r="J47" s="764"/>
      <c r="K47" s="764"/>
      <c r="L47" s="764"/>
      <c r="M47" s="764"/>
      <c r="N47" s="764"/>
      <c r="O47" s="764"/>
      <c r="P47" s="764"/>
    </row>
    <row r="48" spans="2:16" x14ac:dyDescent="0.25">
      <c r="B48" s="761" t="s">
        <v>139</v>
      </c>
      <c r="C48" s="761"/>
      <c r="D48" s="761"/>
      <c r="E48" s="761"/>
      <c r="F48" s="761"/>
      <c r="G48" s="761"/>
      <c r="H48" s="761"/>
      <c r="I48" s="761"/>
      <c r="J48" s="761"/>
      <c r="K48" s="761"/>
      <c r="L48" s="761"/>
      <c r="M48" s="761"/>
      <c r="N48" s="761"/>
      <c r="O48" s="761"/>
      <c r="P48" s="761"/>
    </row>
    <row r="49" spans="2:16" x14ac:dyDescent="0.25">
      <c r="B49" s="761" t="s">
        <v>231</v>
      </c>
      <c r="C49" s="761"/>
      <c r="D49" s="761"/>
      <c r="E49" s="761"/>
      <c r="F49" s="761"/>
      <c r="G49" s="761"/>
      <c r="H49" s="761"/>
      <c r="I49" s="761"/>
      <c r="J49" s="761"/>
      <c r="K49" s="761"/>
      <c r="L49" s="761"/>
      <c r="M49" s="761"/>
      <c r="N49" s="761"/>
      <c r="O49" s="761"/>
      <c r="P49" s="761"/>
    </row>
    <row r="50" spans="2:16" x14ac:dyDescent="0.25">
      <c r="B50" s="82"/>
      <c r="C50" s="187"/>
      <c r="D50" s="187"/>
      <c r="E50" s="187"/>
      <c r="F50" s="187"/>
      <c r="G50" s="187"/>
      <c r="H50" s="187"/>
      <c r="I50" s="187"/>
      <c r="J50" s="187"/>
      <c r="K50" s="187"/>
      <c r="L50" s="187"/>
      <c r="M50" s="187"/>
      <c r="N50" s="187"/>
      <c r="O50" s="187"/>
      <c r="P50" s="187"/>
    </row>
    <row r="51" spans="2:16" ht="39.75" customHeight="1" x14ac:dyDescent="0.25">
      <c r="B51" s="495" t="s">
        <v>182</v>
      </c>
      <c r="C51" s="495"/>
      <c r="D51" s="495"/>
      <c r="E51" s="495"/>
      <c r="F51" s="495"/>
      <c r="G51" s="495"/>
      <c r="H51" s="495"/>
      <c r="I51" s="495"/>
      <c r="J51" s="495"/>
      <c r="K51" s="495"/>
      <c r="L51" s="495"/>
      <c r="M51" s="495"/>
      <c r="N51" s="495"/>
      <c r="O51" s="495"/>
      <c r="P51" s="495"/>
    </row>
    <row r="52" spans="2:16" x14ac:dyDescent="0.25">
      <c r="B52" s="185"/>
      <c r="C52" s="187"/>
      <c r="D52" s="187"/>
      <c r="E52" s="187"/>
      <c r="F52" s="187"/>
      <c r="G52" s="187"/>
      <c r="H52" s="187"/>
      <c r="I52" s="187"/>
      <c r="J52" s="187"/>
      <c r="K52" s="187"/>
      <c r="L52" s="187"/>
      <c r="M52" s="187"/>
      <c r="N52" s="187"/>
      <c r="O52" s="187"/>
      <c r="P52" s="187"/>
    </row>
    <row r="53" spans="2:16" x14ac:dyDescent="0.25">
      <c r="B53" s="80" t="s">
        <v>147</v>
      </c>
      <c r="C53" s="187"/>
      <c r="D53" s="187"/>
      <c r="E53" s="187"/>
      <c r="F53" s="187"/>
      <c r="G53" s="187"/>
      <c r="H53" s="187"/>
      <c r="I53" s="187"/>
      <c r="J53" s="187"/>
      <c r="K53" s="187"/>
      <c r="L53" s="187"/>
      <c r="M53" s="187"/>
      <c r="N53" s="187"/>
      <c r="O53" s="187"/>
      <c r="P53" s="187"/>
    </row>
    <row r="54" spans="2:16" x14ac:dyDescent="0.25">
      <c r="B54" s="80"/>
      <c r="C54" s="187"/>
      <c r="D54" s="187"/>
      <c r="E54" s="187"/>
      <c r="F54" s="187"/>
      <c r="G54" s="187"/>
      <c r="H54" s="187"/>
      <c r="I54" s="187"/>
      <c r="J54" s="187"/>
      <c r="K54" s="187"/>
      <c r="L54" s="187"/>
      <c r="M54" s="187"/>
      <c r="N54" s="187"/>
      <c r="O54" s="187"/>
      <c r="P54" s="187"/>
    </row>
    <row r="55" spans="2:16" ht="24" customHeight="1" x14ac:dyDescent="0.25">
      <c r="B55" s="765" t="s">
        <v>214</v>
      </c>
      <c r="C55" s="765"/>
      <c r="D55" s="765"/>
      <c r="E55" s="765"/>
      <c r="F55" s="765"/>
      <c r="G55" s="765"/>
      <c r="H55" s="765"/>
      <c r="I55" s="765"/>
      <c r="J55" s="765"/>
      <c r="K55" s="765"/>
      <c r="L55" s="765"/>
      <c r="M55" s="765"/>
      <c r="N55" s="765"/>
      <c r="O55" s="765"/>
      <c r="P55" s="765"/>
    </row>
    <row r="56" spans="2:16" ht="10.5" customHeight="1" x14ac:dyDescent="0.25">
      <c r="B56" s="80"/>
      <c r="C56" s="187"/>
      <c r="D56" s="187"/>
      <c r="E56" s="187"/>
      <c r="F56" s="187"/>
      <c r="G56" s="187"/>
      <c r="H56" s="187"/>
      <c r="I56" s="187"/>
      <c r="J56" s="187"/>
      <c r="K56" s="187"/>
      <c r="L56" s="187"/>
      <c r="M56" s="187"/>
      <c r="N56" s="187"/>
      <c r="O56" s="187"/>
      <c r="P56" s="187"/>
    </row>
    <row r="57" spans="2:16" x14ac:dyDescent="0.25">
      <c r="B57" s="83" t="s">
        <v>122</v>
      </c>
      <c r="C57" s="187"/>
      <c r="D57" s="187"/>
      <c r="E57" s="187"/>
      <c r="F57" s="187"/>
      <c r="G57" s="187"/>
      <c r="H57" s="187"/>
      <c r="I57" s="187"/>
      <c r="J57" s="187"/>
      <c r="K57" s="187"/>
      <c r="L57" s="187"/>
      <c r="M57" s="187"/>
      <c r="N57" s="187"/>
      <c r="O57" s="187"/>
      <c r="P57" s="187"/>
    </row>
    <row r="58" spans="2:16" x14ac:dyDescent="0.25">
      <c r="B58" s="83" t="s">
        <v>123</v>
      </c>
      <c r="C58" s="187"/>
      <c r="D58" s="187"/>
      <c r="E58" s="187"/>
      <c r="F58" s="187"/>
      <c r="G58" s="187"/>
      <c r="H58" s="187"/>
      <c r="I58" s="187"/>
      <c r="J58" s="187"/>
      <c r="K58" s="187"/>
      <c r="L58" s="187"/>
      <c r="M58" s="187"/>
      <c r="N58" s="187"/>
      <c r="O58" s="187"/>
      <c r="P58" s="187"/>
    </row>
    <row r="59" spans="2:16" x14ac:dyDescent="0.25">
      <c r="B59" s="83" t="s">
        <v>140</v>
      </c>
      <c r="C59" s="187"/>
      <c r="D59" s="187"/>
      <c r="E59" s="187"/>
      <c r="F59" s="187"/>
      <c r="G59" s="187"/>
      <c r="H59" s="187"/>
      <c r="I59" s="187"/>
      <c r="J59" s="187"/>
      <c r="K59" s="187"/>
      <c r="L59" s="187"/>
      <c r="M59" s="187"/>
      <c r="N59" s="187"/>
      <c r="O59" s="187"/>
      <c r="P59" s="187"/>
    </row>
    <row r="60" spans="2:16" x14ac:dyDescent="0.25">
      <c r="B60" s="80"/>
      <c r="C60" s="187"/>
      <c r="D60" s="187"/>
      <c r="E60" s="187"/>
      <c r="F60" s="187"/>
      <c r="G60" s="187"/>
      <c r="H60" s="187"/>
      <c r="I60" s="187"/>
      <c r="J60" s="187"/>
      <c r="K60" s="187"/>
      <c r="L60" s="187"/>
      <c r="M60" s="187"/>
      <c r="N60" s="187"/>
      <c r="O60" s="187"/>
      <c r="P60" s="187"/>
    </row>
    <row r="61" spans="2:16" x14ac:dyDescent="0.25">
      <c r="B61" s="80" t="s">
        <v>124</v>
      </c>
      <c r="C61" s="187"/>
      <c r="D61" s="187"/>
      <c r="E61" s="187"/>
      <c r="F61" s="187"/>
      <c r="G61" s="187"/>
      <c r="H61" s="187"/>
      <c r="I61" s="187"/>
      <c r="J61" s="187"/>
      <c r="K61" s="187"/>
      <c r="L61" s="187"/>
      <c r="M61" s="187"/>
      <c r="N61" s="187"/>
      <c r="O61" s="187"/>
      <c r="P61" s="187"/>
    </row>
    <row r="62" spans="2:16" x14ac:dyDescent="0.25">
      <c r="B62" s="84"/>
      <c r="C62" s="187"/>
      <c r="D62" s="187"/>
      <c r="E62" s="187"/>
      <c r="F62" s="187"/>
      <c r="G62" s="187"/>
      <c r="H62" s="187"/>
      <c r="I62" s="187"/>
      <c r="J62" s="187"/>
      <c r="K62" s="187"/>
      <c r="L62" s="187"/>
      <c r="M62" s="187"/>
      <c r="N62" s="187"/>
      <c r="O62" s="187"/>
      <c r="P62" s="187"/>
    </row>
    <row r="63" spans="2:16" x14ac:dyDescent="0.25">
      <c r="B63" s="185" t="s">
        <v>148</v>
      </c>
      <c r="C63" s="187"/>
      <c r="D63" s="187"/>
      <c r="E63" s="187"/>
      <c r="F63" s="187"/>
      <c r="G63" s="187"/>
      <c r="H63" s="187"/>
      <c r="I63" s="187"/>
      <c r="J63" s="187"/>
      <c r="K63" s="187"/>
      <c r="L63" s="187"/>
      <c r="M63" s="187"/>
      <c r="N63" s="187"/>
      <c r="O63" s="187"/>
      <c r="P63" s="187"/>
    </row>
    <row r="64" spans="2:16" x14ac:dyDescent="0.25">
      <c r="B64" s="185"/>
      <c r="C64" s="187"/>
      <c r="D64" s="187"/>
      <c r="E64" s="187"/>
      <c r="F64" s="187"/>
      <c r="G64" s="187"/>
      <c r="H64" s="187"/>
      <c r="I64" s="187"/>
      <c r="J64" s="187"/>
      <c r="K64" s="187"/>
      <c r="L64" s="187"/>
      <c r="M64" s="187"/>
      <c r="N64" s="187"/>
      <c r="O64" s="187"/>
      <c r="P64" s="187"/>
    </row>
    <row r="65" spans="2:16" ht="53.25" customHeight="1" x14ac:dyDescent="0.25">
      <c r="B65" s="495" t="s">
        <v>149</v>
      </c>
      <c r="C65" s="495"/>
      <c r="D65" s="495"/>
      <c r="E65" s="495"/>
      <c r="F65" s="495"/>
      <c r="G65" s="495"/>
      <c r="H65" s="495"/>
      <c r="I65" s="495"/>
      <c r="J65" s="495"/>
      <c r="K65" s="495"/>
      <c r="L65" s="495"/>
      <c r="M65" s="495"/>
      <c r="N65" s="495"/>
      <c r="O65" s="495"/>
      <c r="P65" s="495"/>
    </row>
    <row r="66" spans="2:16" x14ac:dyDescent="0.25">
      <c r="B66" s="185"/>
      <c r="C66" s="187"/>
      <c r="D66" s="187"/>
      <c r="E66" s="187"/>
      <c r="F66" s="187"/>
      <c r="G66" s="187"/>
      <c r="H66" s="187"/>
      <c r="I66" s="187"/>
      <c r="J66" s="187"/>
      <c r="K66" s="187"/>
      <c r="L66" s="187"/>
      <c r="M66" s="187"/>
      <c r="N66" s="187"/>
      <c r="O66" s="187"/>
      <c r="P66" s="187"/>
    </row>
    <row r="67" spans="2:16" x14ac:dyDescent="0.25">
      <c r="B67" s="185" t="s">
        <v>150</v>
      </c>
      <c r="C67" s="187"/>
      <c r="D67" s="187"/>
      <c r="E67" s="187"/>
      <c r="F67" s="187"/>
      <c r="G67" s="187"/>
      <c r="H67" s="187"/>
      <c r="I67" s="187"/>
      <c r="J67" s="187"/>
      <c r="K67" s="187"/>
      <c r="L67" s="187"/>
      <c r="M67" s="187"/>
      <c r="N67" s="187"/>
      <c r="O67" s="187"/>
      <c r="P67" s="187"/>
    </row>
    <row r="68" spans="2:16" x14ac:dyDescent="0.25">
      <c r="B68" s="760"/>
      <c r="C68" s="760"/>
      <c r="D68" s="760"/>
      <c r="E68" s="760"/>
      <c r="F68" s="760"/>
      <c r="G68" s="760"/>
      <c r="H68" s="760"/>
      <c r="I68" s="760"/>
      <c r="J68" s="760"/>
      <c r="K68" s="760"/>
      <c r="L68" s="760"/>
      <c r="M68" s="760"/>
      <c r="N68" s="760"/>
      <c r="O68" s="760"/>
      <c r="P68" s="187"/>
    </row>
    <row r="69" spans="2:16" x14ac:dyDescent="0.25">
      <c r="B69" s="185"/>
      <c r="C69" s="187"/>
      <c r="D69" s="187"/>
      <c r="E69" s="187"/>
      <c r="F69" s="187"/>
      <c r="G69" s="187"/>
      <c r="H69" s="187"/>
      <c r="I69" s="187"/>
      <c r="J69" s="187"/>
      <c r="K69" s="187"/>
      <c r="L69" s="187"/>
      <c r="M69" s="187"/>
      <c r="N69" s="187"/>
      <c r="O69" s="187"/>
      <c r="P69" s="187"/>
    </row>
    <row r="70" spans="2:16" x14ac:dyDescent="0.25">
      <c r="B70" s="185" t="s">
        <v>126</v>
      </c>
      <c r="C70" s="187"/>
      <c r="D70" s="187"/>
      <c r="E70" s="187"/>
      <c r="F70" s="187"/>
      <c r="G70" s="187"/>
      <c r="H70" s="187"/>
      <c r="I70" s="187"/>
      <c r="J70" s="187"/>
      <c r="K70" s="187"/>
      <c r="L70" s="187"/>
      <c r="M70" s="187"/>
      <c r="N70" s="187"/>
      <c r="O70" s="187"/>
      <c r="P70" s="187"/>
    </row>
    <row r="71" spans="2:16" ht="41.25" customHeight="1" x14ac:dyDescent="0.25">
      <c r="B71" s="495" t="s">
        <v>125</v>
      </c>
      <c r="C71" s="495"/>
      <c r="D71" s="495"/>
      <c r="E71" s="495"/>
      <c r="F71" s="495"/>
      <c r="G71" s="495"/>
      <c r="H71" s="495"/>
      <c r="I71" s="495"/>
      <c r="J71" s="495"/>
      <c r="K71" s="495"/>
      <c r="L71" s="495"/>
      <c r="M71" s="495"/>
      <c r="N71" s="495"/>
      <c r="O71" s="495"/>
      <c r="P71" s="495"/>
    </row>
    <row r="72" spans="2:16" x14ac:dyDescent="0.25">
      <c r="B72" s="185" t="s">
        <v>127</v>
      </c>
      <c r="C72" s="187"/>
      <c r="D72" s="187"/>
      <c r="E72" s="187"/>
      <c r="F72" s="187"/>
      <c r="G72" s="187"/>
      <c r="H72" s="187"/>
      <c r="I72" s="187"/>
      <c r="J72" s="187"/>
      <c r="K72" s="187"/>
      <c r="L72" s="187"/>
      <c r="M72" s="187"/>
      <c r="N72" s="187"/>
      <c r="O72" s="187"/>
      <c r="P72" s="187"/>
    </row>
    <row r="73" spans="2:16" x14ac:dyDescent="0.25">
      <c r="B73" s="185" t="s">
        <v>128</v>
      </c>
      <c r="C73" s="187"/>
      <c r="D73" s="187"/>
      <c r="E73" s="187"/>
      <c r="F73" s="187"/>
      <c r="G73" s="187"/>
      <c r="H73" s="187"/>
      <c r="I73" s="187"/>
      <c r="J73" s="187"/>
      <c r="K73" s="187"/>
      <c r="L73" s="187"/>
      <c r="M73" s="187"/>
      <c r="N73" s="187"/>
      <c r="O73" s="187"/>
      <c r="P73" s="187"/>
    </row>
    <row r="74" spans="2:16" x14ac:dyDescent="0.25">
      <c r="B74" s="185" t="s">
        <v>129</v>
      </c>
      <c r="C74" s="187"/>
      <c r="D74" s="187"/>
      <c r="E74" s="187"/>
      <c r="F74" s="187"/>
      <c r="G74" s="187"/>
      <c r="H74" s="187"/>
      <c r="I74" s="187"/>
      <c r="J74" s="187"/>
      <c r="K74" s="187"/>
      <c r="L74" s="187"/>
      <c r="M74" s="187"/>
      <c r="N74" s="187"/>
      <c r="O74" s="187"/>
      <c r="P74" s="187"/>
    </row>
    <row r="75" spans="2:16" x14ac:dyDescent="0.25">
      <c r="B75" s="185" t="s">
        <v>130</v>
      </c>
      <c r="C75" s="187"/>
      <c r="D75" s="187"/>
      <c r="E75" s="187"/>
      <c r="F75" s="187"/>
      <c r="G75" s="187"/>
      <c r="H75" s="187"/>
      <c r="I75" s="187"/>
      <c r="J75" s="187"/>
      <c r="K75" s="187"/>
      <c r="L75" s="187"/>
      <c r="M75" s="187"/>
      <c r="N75" s="187"/>
      <c r="O75" s="187"/>
      <c r="P75" s="187"/>
    </row>
    <row r="76" spans="2:16" x14ac:dyDescent="0.25">
      <c r="B76" s="185" t="s">
        <v>131</v>
      </c>
      <c r="C76" s="187"/>
      <c r="D76" s="187"/>
      <c r="E76" s="187"/>
      <c r="F76" s="187"/>
      <c r="G76" s="187"/>
      <c r="H76" s="187"/>
      <c r="I76" s="187"/>
      <c r="J76" s="187"/>
      <c r="K76" s="187"/>
      <c r="L76" s="187"/>
      <c r="M76" s="187"/>
      <c r="N76" s="187"/>
      <c r="O76" s="187"/>
      <c r="P76" s="187"/>
    </row>
    <row r="77" spans="2:16" x14ac:dyDescent="0.25">
      <c r="B77" s="185"/>
      <c r="C77" s="187"/>
      <c r="D77" s="187"/>
      <c r="E77" s="187"/>
      <c r="F77" s="187"/>
      <c r="G77" s="187"/>
      <c r="H77" s="187"/>
      <c r="I77" s="187"/>
      <c r="J77" s="187"/>
      <c r="K77" s="187"/>
      <c r="L77" s="187"/>
      <c r="M77" s="187"/>
      <c r="N77" s="187"/>
      <c r="O77" s="187"/>
      <c r="P77" s="187"/>
    </row>
    <row r="78" spans="2:16" x14ac:dyDescent="0.25">
      <c r="B78" s="185" t="s">
        <v>132</v>
      </c>
      <c r="C78" s="187"/>
      <c r="D78" s="187"/>
      <c r="E78" s="187"/>
      <c r="F78" s="187"/>
      <c r="G78" s="187"/>
      <c r="H78" s="187"/>
      <c r="I78" s="187"/>
      <c r="J78" s="187"/>
      <c r="K78" s="187"/>
      <c r="L78" s="187"/>
      <c r="M78" s="187"/>
      <c r="N78" s="187"/>
      <c r="O78" s="187"/>
      <c r="P78" s="187"/>
    </row>
    <row r="79" spans="2:16" x14ac:dyDescent="0.25">
      <c r="B79" s="185" t="s">
        <v>133</v>
      </c>
      <c r="C79" s="187"/>
      <c r="D79" s="187"/>
      <c r="E79" s="187"/>
      <c r="F79" s="187"/>
      <c r="G79" s="187"/>
      <c r="H79" s="187"/>
      <c r="I79" s="187"/>
      <c r="J79" s="187"/>
      <c r="K79" s="187"/>
      <c r="L79" s="187"/>
      <c r="M79" s="187"/>
      <c r="N79" s="187"/>
      <c r="O79" s="187"/>
      <c r="P79" s="187"/>
    </row>
    <row r="80" spans="2:16" x14ac:dyDescent="0.25">
      <c r="B80" s="185" t="s">
        <v>134</v>
      </c>
      <c r="C80" s="187"/>
      <c r="D80" s="187"/>
      <c r="E80" s="187"/>
      <c r="F80" s="187"/>
      <c r="G80" s="187"/>
      <c r="H80" s="187"/>
      <c r="I80" s="187"/>
      <c r="J80" s="187"/>
      <c r="K80" s="187"/>
      <c r="L80" s="187"/>
      <c r="M80" s="187"/>
      <c r="N80" s="187"/>
      <c r="O80" s="187"/>
      <c r="P80" s="187"/>
    </row>
    <row r="81" spans="2:16" x14ac:dyDescent="0.25">
      <c r="B81" s="185" t="s">
        <v>135</v>
      </c>
      <c r="C81" s="187"/>
      <c r="D81" s="187"/>
      <c r="E81" s="187"/>
      <c r="F81" s="187"/>
      <c r="G81" s="187"/>
      <c r="H81" s="187"/>
      <c r="I81" s="187"/>
      <c r="J81" s="187"/>
      <c r="K81" s="187"/>
      <c r="L81" s="187"/>
      <c r="M81" s="187"/>
      <c r="N81" s="187"/>
      <c r="O81" s="187"/>
      <c r="P81" s="187"/>
    </row>
    <row r="82" spans="2:16" x14ac:dyDescent="0.25">
      <c r="B82" s="185" t="s">
        <v>136</v>
      </c>
      <c r="C82" s="187"/>
      <c r="D82" s="187"/>
      <c r="E82" s="187"/>
      <c r="F82" s="187"/>
      <c r="G82" s="187"/>
      <c r="H82" s="187"/>
      <c r="I82" s="187"/>
      <c r="J82" s="187"/>
      <c r="K82" s="187"/>
      <c r="L82" s="187"/>
      <c r="M82" s="187"/>
      <c r="N82" s="187"/>
      <c r="O82" s="187"/>
      <c r="P82" s="187"/>
    </row>
    <row r="83" spans="2:16" ht="45.75" customHeight="1" x14ac:dyDescent="0.25">
      <c r="B83" s="495" t="s">
        <v>137</v>
      </c>
      <c r="C83" s="495"/>
      <c r="D83" s="495"/>
      <c r="E83" s="495"/>
      <c r="F83" s="495"/>
      <c r="G83" s="495"/>
      <c r="H83" s="495"/>
      <c r="I83" s="495"/>
      <c r="J83" s="495"/>
      <c r="K83" s="495"/>
      <c r="L83" s="495"/>
      <c r="M83" s="495"/>
      <c r="N83" s="495"/>
      <c r="O83" s="495"/>
      <c r="P83" s="495"/>
    </row>
    <row r="84" spans="2:16" x14ac:dyDescent="0.25">
      <c r="B84" s="185"/>
      <c r="C84" s="187"/>
      <c r="D84" s="187"/>
      <c r="E84" s="187"/>
      <c r="F84" s="187"/>
      <c r="G84" s="187"/>
      <c r="H84" s="187"/>
      <c r="I84" s="187"/>
      <c r="J84" s="187"/>
      <c r="K84" s="187"/>
      <c r="L84" s="187"/>
      <c r="M84" s="187"/>
      <c r="N84" s="187"/>
      <c r="O84" s="187"/>
      <c r="P84" s="187"/>
    </row>
    <row r="85" spans="2:16" x14ac:dyDescent="0.25">
      <c r="B85" s="82" t="s">
        <v>138</v>
      </c>
      <c r="C85" s="187"/>
      <c r="D85" s="187"/>
      <c r="E85" s="187"/>
      <c r="F85" s="187"/>
      <c r="G85" s="187"/>
      <c r="H85" s="187"/>
      <c r="I85" s="187"/>
      <c r="J85" s="187"/>
      <c r="K85" s="187"/>
      <c r="L85" s="187"/>
      <c r="M85" s="187"/>
      <c r="N85" s="187"/>
      <c r="O85" s="187"/>
      <c r="P85" s="187"/>
    </row>
    <row r="86" spans="2:16" ht="3.75" customHeight="1" x14ac:dyDescent="0.25">
      <c r="B86" s="185"/>
      <c r="C86" s="187"/>
      <c r="D86" s="187"/>
      <c r="E86" s="187"/>
      <c r="F86" s="187"/>
      <c r="G86" s="187"/>
      <c r="H86" s="187"/>
      <c r="I86" s="187"/>
      <c r="J86" s="187"/>
      <c r="K86" s="187"/>
      <c r="L86" s="187"/>
      <c r="M86" s="187"/>
      <c r="N86" s="187"/>
      <c r="O86" s="187"/>
      <c r="P86" s="187"/>
    </row>
    <row r="87" spans="2:16" ht="51.75" customHeight="1" x14ac:dyDescent="0.25">
      <c r="B87" s="495" t="s">
        <v>141</v>
      </c>
      <c r="C87" s="495"/>
      <c r="D87" s="495"/>
      <c r="E87" s="495"/>
      <c r="F87" s="495"/>
      <c r="G87" s="495"/>
      <c r="H87" s="495"/>
      <c r="I87" s="495"/>
      <c r="J87" s="495"/>
      <c r="K87" s="495"/>
      <c r="L87" s="495"/>
      <c r="M87" s="495"/>
      <c r="N87" s="495"/>
      <c r="O87" s="495"/>
      <c r="P87" s="495"/>
    </row>
    <row r="88" spans="2:16" x14ac:dyDescent="0.25">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 ref="B47:P47"/>
    <mergeCell ref="B48:P48"/>
    <mergeCell ref="B49:P49"/>
    <mergeCell ref="B51:P51"/>
    <mergeCell ref="B55:P55"/>
    <mergeCell ref="B36:P36"/>
    <mergeCell ref="B38:P38"/>
    <mergeCell ref="B40:P40"/>
    <mergeCell ref="B41:P41"/>
    <mergeCell ref="B43:P43"/>
    <mergeCell ref="B68:O68"/>
    <mergeCell ref="B71:P71"/>
    <mergeCell ref="B83:P83"/>
    <mergeCell ref="B87:P87"/>
    <mergeCell ref="B65:P65"/>
  </mergeCells>
  <printOptions horizontalCentered="1"/>
  <pageMargins left="0.25" right="0.25" top="0.25" bottom="0.25" header="0.3" footer="0.3"/>
  <pageSetup fitToHeight="0" orientation="landscape" r:id="rId1"/>
  <headerFooter>
    <oddFooter>&amp;C&amp;"-,Italic"&amp;A</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P31"/>
  <sheetViews>
    <sheetView zoomScaleNormal="100" workbookViewId="0">
      <selection activeCell="B11" sqref="B11:P11"/>
    </sheetView>
  </sheetViews>
  <sheetFormatPr defaultColWidth="9.140625"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66" t="s">
        <v>252</v>
      </c>
      <c r="C1" s="766"/>
      <c r="D1" s="766"/>
      <c r="E1" s="766"/>
      <c r="F1" s="766"/>
      <c r="G1" s="766"/>
      <c r="H1" s="766"/>
      <c r="I1" s="766"/>
      <c r="J1" s="766"/>
      <c r="K1" s="766"/>
      <c r="L1" s="766"/>
      <c r="M1" s="766"/>
      <c r="N1" s="766"/>
      <c r="O1" s="766"/>
      <c r="P1" s="766"/>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64" t="s">
        <v>163</v>
      </c>
      <c r="C3" s="764"/>
      <c r="D3" s="764"/>
      <c r="E3" s="764"/>
      <c r="F3" s="764"/>
      <c r="G3" s="764"/>
      <c r="H3" s="764"/>
      <c r="I3" s="764"/>
      <c r="J3" s="764"/>
      <c r="K3" s="764"/>
      <c r="L3" s="764"/>
      <c r="M3" s="764"/>
      <c r="N3" s="764"/>
      <c r="O3" s="764"/>
      <c r="P3" s="764"/>
    </row>
    <row r="4" spans="2:16" x14ac:dyDescent="0.25">
      <c r="B4" s="187"/>
      <c r="C4" s="187"/>
      <c r="D4" s="187"/>
      <c r="E4" s="187"/>
      <c r="F4" s="187"/>
      <c r="G4" s="187"/>
      <c r="H4" s="187"/>
      <c r="I4" s="187"/>
      <c r="J4" s="187"/>
      <c r="K4" s="187"/>
      <c r="L4" s="187"/>
      <c r="M4" s="187"/>
      <c r="N4" s="187"/>
      <c r="O4" s="187"/>
      <c r="P4" s="187"/>
    </row>
    <row r="5" spans="2:16" ht="51.75" customHeight="1" x14ac:dyDescent="0.25">
      <c r="B5" s="495" t="s">
        <v>294</v>
      </c>
      <c r="C5" s="495"/>
      <c r="D5" s="495"/>
      <c r="E5" s="495"/>
      <c r="F5" s="495"/>
      <c r="G5" s="495"/>
      <c r="H5" s="495"/>
      <c r="I5" s="495"/>
      <c r="J5" s="495"/>
      <c r="K5" s="495"/>
      <c r="L5" s="495"/>
      <c r="M5" s="495"/>
      <c r="N5" s="495"/>
      <c r="O5" s="495"/>
      <c r="P5" s="495"/>
    </row>
    <row r="7" spans="2:16" x14ac:dyDescent="0.25">
      <c r="B7" s="495" t="s">
        <v>240</v>
      </c>
      <c r="C7" s="495"/>
      <c r="D7" s="495"/>
      <c r="E7" s="495"/>
      <c r="F7" s="495"/>
      <c r="G7" s="495"/>
      <c r="H7" s="495"/>
      <c r="I7" s="495"/>
      <c r="J7" s="495"/>
      <c r="K7" s="495"/>
      <c r="L7" s="495"/>
      <c r="M7" s="495"/>
      <c r="N7" s="495"/>
      <c r="O7" s="495"/>
      <c r="P7" s="495"/>
    </row>
    <row r="9" spans="2:16" ht="27" customHeight="1" x14ac:dyDescent="0.25">
      <c r="B9" s="495" t="s">
        <v>276</v>
      </c>
      <c r="C9" s="495"/>
      <c r="D9" s="495"/>
      <c r="E9" s="495"/>
      <c r="F9" s="495"/>
      <c r="G9" s="495"/>
      <c r="H9" s="495"/>
      <c r="I9" s="495"/>
      <c r="J9" s="495"/>
      <c r="K9" s="495"/>
      <c r="L9" s="495"/>
      <c r="M9" s="495"/>
      <c r="N9" s="495"/>
      <c r="O9" s="495"/>
      <c r="P9" s="495"/>
    </row>
    <row r="11" spans="2:16" ht="26.25" customHeight="1" x14ac:dyDescent="0.25">
      <c r="B11" s="495" t="s">
        <v>317</v>
      </c>
      <c r="C11" s="495"/>
      <c r="D11" s="495"/>
      <c r="E11" s="495"/>
      <c r="F11" s="495"/>
      <c r="G11" s="495"/>
      <c r="H11" s="495"/>
      <c r="I11" s="495"/>
      <c r="J11" s="495"/>
      <c r="K11" s="495"/>
      <c r="L11" s="495"/>
      <c r="M11" s="495"/>
      <c r="N11" s="495"/>
      <c r="O11" s="495"/>
      <c r="P11" s="495"/>
    </row>
    <row r="13" spans="2:16" ht="39.75" customHeight="1" x14ac:dyDescent="0.25">
      <c r="B13" s="770" t="s">
        <v>318</v>
      </c>
      <c r="C13" s="770"/>
      <c r="D13" s="770"/>
      <c r="E13" s="770"/>
      <c r="F13" s="770"/>
      <c r="G13" s="770"/>
      <c r="H13" s="770"/>
      <c r="I13" s="770"/>
      <c r="J13" s="770"/>
      <c r="K13" s="770"/>
      <c r="L13" s="770"/>
      <c r="M13" s="770"/>
      <c r="N13" s="770"/>
      <c r="O13" s="770"/>
      <c r="P13" s="770"/>
    </row>
    <row r="15" spans="2:16" ht="63.75" customHeight="1" x14ac:dyDescent="0.25">
      <c r="B15" s="495" t="s">
        <v>278</v>
      </c>
      <c r="C15" s="495"/>
      <c r="D15" s="495"/>
      <c r="E15" s="495"/>
      <c r="F15" s="495"/>
      <c r="G15" s="495"/>
      <c r="H15" s="495"/>
      <c r="I15" s="495"/>
      <c r="J15" s="495"/>
      <c r="K15" s="495"/>
      <c r="L15" s="495"/>
      <c r="M15" s="495"/>
      <c r="N15" s="495"/>
      <c r="O15" s="495"/>
      <c r="P15" s="495"/>
    </row>
    <row r="17" spans="2:16" ht="96.75" customHeight="1" x14ac:dyDescent="0.25">
      <c r="B17" s="495" t="s">
        <v>274</v>
      </c>
      <c r="C17" s="495"/>
      <c r="D17" s="495"/>
      <c r="E17" s="495"/>
      <c r="F17" s="495"/>
      <c r="G17" s="495"/>
      <c r="H17" s="495"/>
      <c r="I17" s="495"/>
      <c r="J17" s="495"/>
      <c r="K17" s="495"/>
      <c r="L17" s="495"/>
      <c r="M17" s="495"/>
      <c r="N17" s="495"/>
      <c r="O17" s="495"/>
      <c r="P17" s="495"/>
    </row>
    <row r="19" spans="2:16" ht="75" customHeight="1" x14ac:dyDescent="0.25">
      <c r="B19" s="495" t="s">
        <v>241</v>
      </c>
      <c r="C19" s="495"/>
      <c r="D19" s="495"/>
      <c r="E19" s="495"/>
      <c r="F19" s="495"/>
      <c r="G19" s="495"/>
      <c r="H19" s="495"/>
      <c r="I19" s="495"/>
      <c r="J19" s="495"/>
      <c r="K19" s="495"/>
      <c r="L19" s="495"/>
      <c r="M19" s="495"/>
      <c r="N19" s="495"/>
      <c r="O19" s="495"/>
      <c r="P19" s="495"/>
    </row>
    <row r="21" spans="2:16" ht="48" customHeight="1" x14ac:dyDescent="0.25">
      <c r="B21" s="495" t="s">
        <v>242</v>
      </c>
      <c r="C21" s="495"/>
      <c r="D21" s="495"/>
      <c r="E21" s="495"/>
      <c r="F21" s="495"/>
      <c r="G21" s="495"/>
      <c r="H21" s="495"/>
      <c r="I21" s="495"/>
      <c r="J21" s="495"/>
      <c r="K21" s="495"/>
      <c r="L21" s="495"/>
      <c r="M21" s="495"/>
      <c r="N21" s="495"/>
      <c r="O21" s="495"/>
      <c r="P21" s="495"/>
    </row>
    <row r="23" spans="2:16" x14ac:dyDescent="0.25">
      <c r="B23" s="495" t="s">
        <v>243</v>
      </c>
      <c r="C23" s="495"/>
      <c r="D23" s="495"/>
      <c r="E23" s="495"/>
      <c r="F23" s="495"/>
      <c r="G23" s="495"/>
      <c r="H23" s="495"/>
      <c r="I23" s="495"/>
      <c r="J23" s="495"/>
      <c r="K23" s="495"/>
      <c r="L23" s="495"/>
      <c r="M23" s="495"/>
      <c r="N23" s="495"/>
      <c r="O23" s="495"/>
      <c r="P23" s="495"/>
    </row>
    <row r="25" spans="2:16" ht="54.75" customHeight="1" x14ac:dyDescent="0.25">
      <c r="B25" s="495" t="s">
        <v>244</v>
      </c>
      <c r="C25" s="495"/>
      <c r="D25" s="495"/>
      <c r="E25" s="495"/>
      <c r="F25" s="495"/>
      <c r="G25" s="495"/>
      <c r="H25" s="495"/>
      <c r="I25" s="495"/>
      <c r="J25" s="495"/>
      <c r="K25" s="495"/>
      <c r="L25" s="495"/>
      <c r="M25" s="495"/>
      <c r="N25" s="495"/>
      <c r="O25" s="495"/>
      <c r="P25" s="495"/>
    </row>
    <row r="27" spans="2:16" ht="44.25" customHeight="1" x14ac:dyDescent="0.25">
      <c r="B27" s="495" t="s">
        <v>263</v>
      </c>
      <c r="C27" s="495"/>
      <c r="D27" s="495"/>
      <c r="E27" s="495"/>
      <c r="F27" s="495"/>
      <c r="G27" s="495"/>
      <c r="H27" s="495"/>
      <c r="I27" s="495"/>
      <c r="J27" s="495"/>
      <c r="K27" s="495"/>
      <c r="L27" s="495"/>
      <c r="M27" s="495"/>
      <c r="N27" s="495"/>
      <c r="O27" s="495"/>
      <c r="P27" s="495"/>
    </row>
    <row r="29" spans="2:16" x14ac:dyDescent="0.25">
      <c r="B29" s="768" t="s">
        <v>245</v>
      </c>
      <c r="C29" s="495"/>
      <c r="D29" s="495"/>
      <c r="E29" s="495"/>
      <c r="F29" s="495"/>
      <c r="G29" s="495"/>
      <c r="H29" s="495"/>
      <c r="I29" s="495"/>
      <c r="J29" s="495"/>
      <c r="K29" s="495"/>
      <c r="L29" s="495"/>
      <c r="M29" s="495"/>
      <c r="N29" s="495"/>
      <c r="O29" s="495"/>
      <c r="P29" s="495"/>
    </row>
    <row r="31" spans="2:16" x14ac:dyDescent="0.25">
      <c r="B31" s="768" t="s">
        <v>246</v>
      </c>
      <c r="C31" s="495"/>
      <c r="D31" s="495"/>
      <c r="E31" s="495"/>
      <c r="F31" s="495"/>
      <c r="G31" s="495"/>
      <c r="H31" s="495"/>
      <c r="I31" s="495"/>
      <c r="J31" s="495"/>
      <c r="K31" s="495"/>
      <c r="L31" s="495"/>
      <c r="M31" s="495"/>
      <c r="N31" s="495"/>
      <c r="O31" s="495"/>
      <c r="P31" s="495"/>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35"/>
  <sheetViews>
    <sheetView zoomScale="90" zoomScaleNormal="90" workbookViewId="0">
      <selection activeCell="A2" sqref="A2:B2"/>
    </sheetView>
  </sheetViews>
  <sheetFormatPr defaultColWidth="9.140625" defaultRowHeight="15" x14ac:dyDescent="0.25"/>
  <cols>
    <col min="1" max="1" width="38.7109375" style="170" customWidth="1"/>
    <col min="2" max="2" width="8.5703125" style="170" customWidth="1"/>
    <col min="3" max="4" width="21.5703125" style="170" customWidth="1"/>
    <col min="5" max="6" width="23" style="170" customWidth="1"/>
    <col min="7" max="16384" width="9.140625" style="170"/>
  </cols>
  <sheetData>
    <row r="1" spans="1:12" ht="30" customHeight="1" thickTop="1" thickBot="1" x14ac:dyDescent="0.3">
      <c r="A1" s="451" t="str">
        <f>'Section A - ICJIA Funds'!A1:B1</f>
        <v xml:space="preserve">    STATE OF ILLINOIS </v>
      </c>
      <c r="B1" s="452"/>
      <c r="C1" s="451" t="str">
        <f>'Section A - ICJIA Funds'!C1:D1</f>
        <v>UNIFORM GRANT BUDGET TEMPLATE 
(updated by ICJIA)</v>
      </c>
      <c r="D1" s="452"/>
      <c r="E1" s="523" t="str">
        <f>'Section A - ICJIA Funds'!E1:F1</f>
        <v>AGENCY: Illinois Criminal Justice Information Authority</v>
      </c>
      <c r="F1" s="524"/>
      <c r="G1" s="160"/>
    </row>
    <row r="2" spans="1:12" ht="16.5" customHeight="1" thickTop="1" thickBot="1" x14ac:dyDescent="0.3">
      <c r="A2" s="525" t="str">
        <f>'Section A - ICJIA Funds'!A2:B2</f>
        <v xml:space="preserve">Implementing Agency Name: </v>
      </c>
      <c r="B2" s="526"/>
      <c r="C2" s="525" t="str">
        <f>'Section A - ICJIA Funds'!C2:D2</f>
        <v xml:space="preserve">DUNS#:  </v>
      </c>
      <c r="D2" s="526"/>
      <c r="E2" s="201" t="str">
        <f>'Section A - ICJIA Funds'!E2</f>
        <v>NOFO ID: 2232-1388</v>
      </c>
      <c r="F2" s="201" t="str">
        <f>'Section A - ICJIA Funds'!F2</f>
        <v xml:space="preserve">Grant #: </v>
      </c>
    </row>
    <row r="3" spans="1:12" ht="36" customHeight="1" thickTop="1" thickBot="1" x14ac:dyDescent="0.3">
      <c r="A3" s="521" t="str">
        <f>'Section A - ICJIA Funds'!A3:B3</f>
        <v>CFSA Number: 546-00-2232</v>
      </c>
      <c r="B3" s="522"/>
      <c r="C3" s="521" t="str">
        <f>'Section A - ICJIA Funds'!C3:D3</f>
        <v>CSFA Short Description: Trauma Recovery Centers</v>
      </c>
      <c r="D3" s="522"/>
      <c r="E3" s="201" t="str">
        <f>'Section A - ICJIA Funds'!E3</f>
        <v>State Fiscal Year(s): SFY21</v>
      </c>
      <c r="F3" s="201" t="str">
        <f>'Section A - ICJIA Funds'!F3</f>
        <v>Project Period:  August 1, 2020 - June 30, 2021</v>
      </c>
    </row>
    <row r="4" spans="1:12" ht="41.25" customHeight="1" thickTop="1" thickBot="1" x14ac:dyDescent="0.3">
      <c r="A4" s="500" t="s">
        <v>249</v>
      </c>
      <c r="B4" s="501"/>
      <c r="C4" s="501"/>
      <c r="D4" s="501"/>
      <c r="E4" s="501"/>
      <c r="F4" s="502"/>
      <c r="J4" s="160"/>
    </row>
    <row r="5" spans="1:12" ht="22.5" customHeight="1" thickTop="1" thickBot="1" x14ac:dyDescent="0.3">
      <c r="A5" s="429" t="s">
        <v>224</v>
      </c>
      <c r="B5" s="430"/>
      <c r="C5" s="430"/>
      <c r="D5" s="430"/>
      <c r="E5" s="430"/>
      <c r="F5" s="431"/>
      <c r="J5" s="160"/>
    </row>
    <row r="6" spans="1:12" ht="16.5" thickTop="1" thickBot="1" x14ac:dyDescent="0.3">
      <c r="A6" s="511" t="s">
        <v>27</v>
      </c>
      <c r="B6" s="512"/>
      <c r="C6" s="156" t="s">
        <v>23</v>
      </c>
      <c r="D6" s="331" t="s">
        <v>24</v>
      </c>
      <c r="E6" s="331" t="s">
        <v>25</v>
      </c>
      <c r="F6" s="327" t="s">
        <v>1</v>
      </c>
    </row>
    <row r="7" spans="1:12" ht="31.5" customHeight="1" thickTop="1" x14ac:dyDescent="0.25">
      <c r="A7" s="509" t="s">
        <v>302</v>
      </c>
      <c r="B7" s="510"/>
      <c r="C7" s="323"/>
      <c r="D7" s="332"/>
      <c r="E7" s="332"/>
      <c r="F7" s="333"/>
    </row>
    <row r="8" spans="1:12" ht="15.75" customHeight="1" x14ac:dyDescent="0.25">
      <c r="A8" s="505" t="s">
        <v>30</v>
      </c>
      <c r="B8" s="506"/>
      <c r="C8" s="205"/>
      <c r="D8" s="306">
        <v>0</v>
      </c>
      <c r="E8" s="306">
        <v>0</v>
      </c>
      <c r="F8" s="307">
        <f>SUM(C8:E8)</f>
        <v>0</v>
      </c>
      <c r="H8" s="160"/>
      <c r="J8" s="160"/>
    </row>
    <row r="9" spans="1:12" ht="15.75" customHeight="1" x14ac:dyDescent="0.25">
      <c r="A9" s="505" t="s">
        <v>31</v>
      </c>
      <c r="B9" s="506"/>
      <c r="C9" s="205"/>
      <c r="D9" s="306">
        <v>0</v>
      </c>
      <c r="E9" s="306">
        <v>0</v>
      </c>
      <c r="F9" s="307">
        <f>SUM(C9:E9)</f>
        <v>0</v>
      </c>
      <c r="H9" s="160"/>
    </row>
    <row r="10" spans="1:12" ht="15.75" customHeight="1" x14ac:dyDescent="0.25">
      <c r="A10" s="507" t="s">
        <v>28</v>
      </c>
      <c r="B10" s="508"/>
      <c r="C10" s="205"/>
      <c r="D10" s="306">
        <v>0</v>
      </c>
      <c r="E10" s="306">
        <v>0</v>
      </c>
      <c r="F10" s="307">
        <f>SUM(C10:E10)</f>
        <v>0</v>
      </c>
      <c r="J10" s="160"/>
    </row>
    <row r="11" spans="1:12" ht="15.75" customHeight="1" thickBot="1" x14ac:dyDescent="0.3">
      <c r="A11" s="513" t="s">
        <v>113</v>
      </c>
      <c r="B11" s="514"/>
      <c r="C11" s="210">
        <f>SUM(C8:C10)</f>
        <v>0</v>
      </c>
      <c r="D11" s="306">
        <f t="shared" ref="D11:E11" si="0">SUM(D8:D10)</f>
        <v>0</v>
      </c>
      <c r="E11" s="306">
        <f t="shared" si="0"/>
        <v>0</v>
      </c>
      <c r="F11" s="307">
        <f>SUM(C11:E11)</f>
        <v>0</v>
      </c>
      <c r="J11" s="160"/>
    </row>
    <row r="12" spans="1:12" ht="10.5" customHeight="1" thickTop="1" x14ac:dyDescent="0.25">
      <c r="A12" s="515" t="s">
        <v>225</v>
      </c>
      <c r="B12" s="516"/>
      <c r="C12" s="516"/>
      <c r="D12" s="516"/>
      <c r="E12" s="516"/>
      <c r="F12" s="517"/>
      <c r="J12" s="160"/>
    </row>
    <row r="13" spans="1:12" ht="9" customHeight="1" thickBot="1" x14ac:dyDescent="0.3">
      <c r="A13" s="518"/>
      <c r="B13" s="519"/>
      <c r="C13" s="519"/>
      <c r="D13" s="519"/>
      <c r="E13" s="519"/>
      <c r="F13" s="520"/>
    </row>
    <row r="14" spans="1:12" ht="23.25" customHeight="1" thickTop="1" thickBot="1" x14ac:dyDescent="0.3">
      <c r="A14" s="442" t="s">
        <v>162</v>
      </c>
      <c r="B14" s="443"/>
      <c r="C14" s="157" t="s">
        <v>23</v>
      </c>
      <c r="D14" s="326" t="s">
        <v>24</v>
      </c>
      <c r="E14" s="326" t="s">
        <v>25</v>
      </c>
      <c r="F14" s="327" t="s">
        <v>1</v>
      </c>
      <c r="K14" s="160"/>
      <c r="L14" s="160"/>
    </row>
    <row r="15" spans="1:12" ht="17.45" customHeight="1" thickTop="1" x14ac:dyDescent="0.25">
      <c r="A15" s="164" t="s">
        <v>216</v>
      </c>
      <c r="B15" s="158"/>
      <c r="C15" s="206">
        <f>'Section C - Budget Summary '!F5</f>
        <v>0</v>
      </c>
      <c r="D15" s="308">
        <v>0</v>
      </c>
      <c r="E15" s="308"/>
      <c r="F15" s="309">
        <f>SUM(C15:E15)</f>
        <v>0</v>
      </c>
      <c r="G15" s="171"/>
      <c r="K15" s="160"/>
      <c r="L15" s="160"/>
    </row>
    <row r="16" spans="1:12" ht="17.45" customHeight="1" x14ac:dyDescent="0.25">
      <c r="A16" s="164" t="s">
        <v>217</v>
      </c>
      <c r="B16" s="158"/>
      <c r="C16" s="206">
        <f>'Section C - Budget Summary '!F6</f>
        <v>0</v>
      </c>
      <c r="D16" s="310">
        <v>0</v>
      </c>
      <c r="E16" s="310">
        <v>0</v>
      </c>
      <c r="F16" s="309">
        <f>SUM(C16:E16)</f>
        <v>0</v>
      </c>
      <c r="K16" s="160"/>
      <c r="L16" s="160"/>
    </row>
    <row r="17" spans="1:12" ht="17.45" customHeight="1" x14ac:dyDescent="0.25">
      <c r="A17" s="164" t="s">
        <v>218</v>
      </c>
      <c r="B17" s="158"/>
      <c r="C17" s="206">
        <f>'Section C - Budget Summary '!F7</f>
        <v>0</v>
      </c>
      <c r="D17" s="310">
        <v>0</v>
      </c>
      <c r="E17" s="310">
        <v>0</v>
      </c>
      <c r="F17" s="309">
        <f>SUM(C17:E17)</f>
        <v>0</v>
      </c>
      <c r="K17" s="160"/>
      <c r="L17" s="160"/>
    </row>
    <row r="18" spans="1:12" ht="17.45" customHeight="1" x14ac:dyDescent="0.25">
      <c r="A18" s="164" t="s">
        <v>219</v>
      </c>
      <c r="B18" s="158"/>
      <c r="C18" s="206">
        <f>'Section C - Budget Summary '!F8</f>
        <v>0</v>
      </c>
      <c r="D18" s="310">
        <v>0</v>
      </c>
      <c r="E18" s="310">
        <v>0</v>
      </c>
      <c r="F18" s="309">
        <f t="shared" ref="F18:F31" si="1">SUM(C18:E18)</f>
        <v>0</v>
      </c>
    </row>
    <row r="19" spans="1:12" ht="17.45" customHeight="1" x14ac:dyDescent="0.25">
      <c r="A19" s="164" t="s">
        <v>220</v>
      </c>
      <c r="B19" s="159"/>
      <c r="C19" s="206">
        <f>'Section C - Budget Summary '!F9</f>
        <v>0</v>
      </c>
      <c r="D19" s="310">
        <v>0</v>
      </c>
      <c r="E19" s="310">
        <v>0</v>
      </c>
      <c r="F19" s="309">
        <f t="shared" si="1"/>
        <v>0</v>
      </c>
    </row>
    <row r="20" spans="1:12" ht="17.45" customHeight="1" x14ac:dyDescent="0.25">
      <c r="A20" s="164" t="s">
        <v>174</v>
      </c>
      <c r="B20" s="158"/>
      <c r="C20" s="206">
        <f>'Section C - Budget Summary '!F10</f>
        <v>0</v>
      </c>
      <c r="D20" s="310">
        <v>0</v>
      </c>
      <c r="E20" s="310">
        <v>0</v>
      </c>
      <c r="F20" s="309">
        <f t="shared" si="1"/>
        <v>0</v>
      </c>
    </row>
    <row r="21" spans="1:12" x14ac:dyDescent="0.25">
      <c r="A21" s="334" t="s">
        <v>17</v>
      </c>
      <c r="B21" s="335">
        <v>200.459</v>
      </c>
      <c r="C21" s="311">
        <v>0</v>
      </c>
      <c r="D21" s="310">
        <v>0</v>
      </c>
      <c r="E21" s="310">
        <v>0</v>
      </c>
      <c r="F21" s="309">
        <f t="shared" si="1"/>
        <v>0</v>
      </c>
      <c r="H21" s="160"/>
    </row>
    <row r="22" spans="1:12" x14ac:dyDescent="0.25">
      <c r="A22" s="334" t="s">
        <v>18</v>
      </c>
      <c r="B22" s="335"/>
      <c r="C22" s="311">
        <v>0</v>
      </c>
      <c r="D22" s="310">
        <v>0</v>
      </c>
      <c r="E22" s="310">
        <v>0</v>
      </c>
      <c r="F22" s="309">
        <f t="shared" si="1"/>
        <v>0</v>
      </c>
      <c r="J22" s="160"/>
      <c r="K22" s="160"/>
    </row>
    <row r="23" spans="1:12" x14ac:dyDescent="0.25">
      <c r="A23" s="334" t="s">
        <v>19</v>
      </c>
      <c r="B23" s="335">
        <v>200.465</v>
      </c>
      <c r="C23" s="311">
        <v>0</v>
      </c>
      <c r="D23" s="310">
        <v>0</v>
      </c>
      <c r="E23" s="310">
        <v>0</v>
      </c>
      <c r="F23" s="309">
        <f t="shared" si="1"/>
        <v>0</v>
      </c>
      <c r="J23" s="160"/>
      <c r="K23" s="160"/>
    </row>
    <row r="24" spans="1:12" x14ac:dyDescent="0.25">
      <c r="A24" s="334" t="s">
        <v>20</v>
      </c>
      <c r="B24" s="336">
        <v>200.87</v>
      </c>
      <c r="C24" s="311">
        <v>0</v>
      </c>
      <c r="D24" s="310">
        <v>0</v>
      </c>
      <c r="E24" s="310">
        <v>0</v>
      </c>
      <c r="F24" s="309">
        <f t="shared" si="1"/>
        <v>0</v>
      </c>
    </row>
    <row r="25" spans="1:12" x14ac:dyDescent="0.25">
      <c r="A25" s="334" t="s">
        <v>87</v>
      </c>
      <c r="B25" s="335"/>
      <c r="C25" s="311">
        <v>0</v>
      </c>
      <c r="D25" s="310">
        <v>0</v>
      </c>
      <c r="E25" s="310">
        <v>0</v>
      </c>
      <c r="F25" s="309">
        <f t="shared" si="1"/>
        <v>0</v>
      </c>
    </row>
    <row r="26" spans="1:12" x14ac:dyDescent="0.25">
      <c r="A26" s="334" t="s">
        <v>21</v>
      </c>
      <c r="B26" s="335">
        <v>200.47200000000001</v>
      </c>
      <c r="C26" s="311">
        <v>0</v>
      </c>
      <c r="D26" s="310">
        <v>0</v>
      </c>
      <c r="E26" s="310">
        <v>0</v>
      </c>
      <c r="F26" s="309">
        <f t="shared" si="1"/>
        <v>0</v>
      </c>
    </row>
    <row r="27" spans="1:12" x14ac:dyDescent="0.25">
      <c r="A27" s="334" t="s">
        <v>93</v>
      </c>
      <c r="B27" s="335">
        <v>200.41300000000001</v>
      </c>
      <c r="C27" s="337">
        <v>0</v>
      </c>
      <c r="D27" s="310">
        <v>0</v>
      </c>
      <c r="E27" s="311">
        <v>0</v>
      </c>
      <c r="F27" s="309">
        <f t="shared" si="1"/>
        <v>0</v>
      </c>
    </row>
    <row r="28" spans="1:12" x14ac:dyDescent="0.25">
      <c r="A28" s="334" t="s">
        <v>161</v>
      </c>
      <c r="B28" s="335"/>
      <c r="C28" s="337">
        <v>0</v>
      </c>
      <c r="D28" s="308">
        <v>0</v>
      </c>
      <c r="E28" s="310">
        <v>0</v>
      </c>
      <c r="F28" s="309">
        <f t="shared" si="1"/>
        <v>0</v>
      </c>
    </row>
    <row r="29" spans="1:12" x14ac:dyDescent="0.25">
      <c r="A29" s="338" t="s">
        <v>273</v>
      </c>
      <c r="B29" s="335"/>
      <c r="C29" s="311">
        <v>0</v>
      </c>
      <c r="D29" s="310">
        <v>0</v>
      </c>
      <c r="E29" s="310">
        <v>0</v>
      </c>
      <c r="F29" s="309">
        <f t="shared" si="1"/>
        <v>0</v>
      </c>
    </row>
    <row r="30" spans="1:12" x14ac:dyDescent="0.25">
      <c r="A30" s="338" t="s">
        <v>272</v>
      </c>
      <c r="B30" s="335"/>
      <c r="C30" s="311">
        <v>0</v>
      </c>
      <c r="D30" s="310">
        <v>0</v>
      </c>
      <c r="E30" s="310">
        <v>0</v>
      </c>
      <c r="F30" s="309">
        <f t="shared" si="1"/>
        <v>0</v>
      </c>
    </row>
    <row r="31" spans="1:12" ht="17.45" customHeight="1" x14ac:dyDescent="0.25">
      <c r="A31" s="164" t="s">
        <v>221</v>
      </c>
      <c r="B31" s="167"/>
      <c r="C31" s="207">
        <f>SUM(C15:C30)</f>
        <v>0</v>
      </c>
      <c r="D31" s="310">
        <v>0</v>
      </c>
      <c r="E31" s="311">
        <v>0</v>
      </c>
      <c r="F31" s="309">
        <f t="shared" si="1"/>
        <v>0</v>
      </c>
      <c r="I31" s="160"/>
    </row>
    <row r="32" spans="1:12" x14ac:dyDescent="0.25">
      <c r="A32" s="194" t="s">
        <v>222</v>
      </c>
      <c r="B32" s="195"/>
      <c r="C32" s="324"/>
      <c r="D32" s="312"/>
      <c r="E32" s="312"/>
      <c r="F32" s="328"/>
      <c r="I32" s="160"/>
    </row>
    <row r="33" spans="1:6" ht="20.25" customHeight="1" thickBot="1" x14ac:dyDescent="0.3">
      <c r="A33" s="438" t="s">
        <v>29</v>
      </c>
      <c r="B33" s="439"/>
      <c r="C33" s="208">
        <f>'Section C - Budget Summary '!F20</f>
        <v>0</v>
      </c>
      <c r="D33" s="312">
        <v>0</v>
      </c>
      <c r="E33" s="312">
        <v>0</v>
      </c>
      <c r="F33" s="328">
        <f>SUM(C33:E34)</f>
        <v>0</v>
      </c>
    </row>
    <row r="34" spans="1:6" ht="22.5" customHeight="1" thickTop="1" thickBot="1" x14ac:dyDescent="0.3">
      <c r="A34" s="503" t="s">
        <v>261</v>
      </c>
      <c r="B34" s="504"/>
      <c r="C34" s="209">
        <f>C33+C31</f>
        <v>0</v>
      </c>
      <c r="D34" s="329">
        <f t="shared" ref="D34:F34" si="2">D33+D31</f>
        <v>0</v>
      </c>
      <c r="E34" s="329">
        <f t="shared" si="2"/>
        <v>0</v>
      </c>
      <c r="F34" s="330">
        <f t="shared" si="2"/>
        <v>0</v>
      </c>
    </row>
    <row r="35" spans="1:6" ht="15.75" thickTop="1" x14ac:dyDescent="0.25"/>
  </sheetData>
  <mergeCells count="19">
    <mergeCell ref="A3:B3"/>
    <mergeCell ref="C3:D3"/>
    <mergeCell ref="A1:B1"/>
    <mergeCell ref="C1:D1"/>
    <mergeCell ref="E1:F1"/>
    <mergeCell ref="A2:B2"/>
    <mergeCell ref="C2:D2"/>
    <mergeCell ref="A4:F4"/>
    <mergeCell ref="A34:B34"/>
    <mergeCell ref="A5:F5"/>
    <mergeCell ref="A9:B9"/>
    <mergeCell ref="A10:B10"/>
    <mergeCell ref="A8:B8"/>
    <mergeCell ref="A7:B7"/>
    <mergeCell ref="A6:B6"/>
    <mergeCell ref="A11:B11"/>
    <mergeCell ref="A12:F13"/>
    <mergeCell ref="A14:B14"/>
    <mergeCell ref="A33:B33"/>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K27"/>
  <sheetViews>
    <sheetView workbookViewId="0">
      <selection activeCell="A3" sqref="A3:E3"/>
    </sheetView>
  </sheetViews>
  <sheetFormatPr defaultRowHeight="15" x14ac:dyDescent="0.25"/>
  <cols>
    <col min="1" max="2" width="25.5703125" customWidth="1"/>
    <col min="3" max="3" width="7.7109375" customWidth="1"/>
    <col min="4" max="4" width="7.7109375" style="382" customWidth="1"/>
    <col min="5" max="5" width="13.85546875" customWidth="1"/>
    <col min="6" max="6" width="23.5703125" customWidth="1"/>
    <col min="7" max="7" width="12.28515625" style="382" customWidth="1"/>
    <col min="8" max="8" width="12.28515625" customWidth="1"/>
    <col min="9" max="11" width="14.28515625" customWidth="1"/>
  </cols>
  <sheetData>
    <row r="1" spans="1:11" ht="39.75" customHeight="1" thickTop="1" thickBot="1" x14ac:dyDescent="0.3">
      <c r="A1" s="532" t="str">
        <f>'Section A - ICJIA Funds'!A1:B1</f>
        <v xml:space="preserve">    STATE OF ILLINOIS </v>
      </c>
      <c r="B1" s="533"/>
      <c r="C1" s="532" t="str">
        <f>'Section A - ICJIA Funds'!C1:D1</f>
        <v>UNIFORM GRANT BUDGET TEMPLATE 
(updated by ICJIA)</v>
      </c>
      <c r="D1" s="536"/>
      <c r="E1" s="533"/>
      <c r="F1" s="534" t="str">
        <f>'Section A - ICJIA Funds'!E1</f>
        <v>AGENCY: Illinois Criminal Justice Information Authority</v>
      </c>
      <c r="G1" s="537"/>
      <c r="H1" s="535"/>
    </row>
    <row r="2" spans="1:11" ht="16.5" customHeight="1" thickTop="1" thickBot="1" x14ac:dyDescent="0.3">
      <c r="A2" s="534" t="str">
        <f>'Section A - ICJIA Funds'!A2:B2</f>
        <v xml:space="preserve">Implementing Agency Name: </v>
      </c>
      <c r="B2" s="535"/>
      <c r="C2" s="534" t="str">
        <f>'Section A - ICJIA Funds'!C2:D2</f>
        <v xml:space="preserve">DUNS#:  </v>
      </c>
      <c r="D2" s="537"/>
      <c r="E2" s="535"/>
      <c r="F2" s="421" t="str">
        <f>'Section A - ICJIA Funds'!E2</f>
        <v>NOFO ID: 2232-1388</v>
      </c>
      <c r="G2" s="540" t="str">
        <f>'Section A - ICJIA Funds'!F2</f>
        <v xml:space="preserve">Grant #: </v>
      </c>
      <c r="H2" s="541"/>
    </row>
    <row r="3" spans="1:11" ht="48" customHeight="1" thickTop="1" thickBot="1" x14ac:dyDescent="0.3">
      <c r="A3" s="528" t="str">
        <f>'Section A - ICJIA Funds'!A3:B3</f>
        <v>CFSA Number: 546-00-2232</v>
      </c>
      <c r="B3" s="530"/>
      <c r="C3" s="528" t="str">
        <f>'Section A - ICJIA Funds'!C3:D3</f>
        <v>CSFA Short Description: Trauma Recovery Centers</v>
      </c>
      <c r="D3" s="529"/>
      <c r="E3" s="530"/>
      <c r="F3" s="421" t="str">
        <f>'Section A - ICJIA Funds'!E3</f>
        <v>State Fiscal Year(s): SFY21</v>
      </c>
      <c r="G3" s="540" t="str">
        <f>'Section A - ICJIA Funds'!F3</f>
        <v>Project Period:  August 1, 2020 - June 30, 2021</v>
      </c>
      <c r="H3" s="541"/>
    </row>
    <row r="4" spans="1:11" ht="15.75" thickTop="1" x14ac:dyDescent="0.25"/>
    <row r="5" spans="1:11" ht="25.5" customHeight="1" x14ac:dyDescent="0.25">
      <c r="A5" s="538" t="s">
        <v>250</v>
      </c>
      <c r="B5" s="539"/>
      <c r="C5" s="539"/>
      <c r="D5" s="539"/>
      <c r="E5" s="539"/>
      <c r="F5" s="539"/>
      <c r="G5" s="539"/>
      <c r="H5" s="539"/>
    </row>
    <row r="6" spans="1:11" ht="26.25" customHeight="1" x14ac:dyDescent="0.25">
      <c r="A6" s="196" t="s">
        <v>160</v>
      </c>
      <c r="B6" s="103"/>
    </row>
    <row r="7" spans="1:11" ht="28.5" customHeight="1" x14ac:dyDescent="0.25">
      <c r="A7" s="531" t="s">
        <v>215</v>
      </c>
      <c r="B7" s="531"/>
      <c r="C7" s="531"/>
      <c r="D7" s="531"/>
      <c r="E7" s="531"/>
      <c r="F7" s="531"/>
      <c r="G7" s="531"/>
      <c r="H7" s="531"/>
      <c r="I7" s="136"/>
      <c r="J7" s="136"/>
      <c r="K7" s="136"/>
    </row>
    <row r="8" spans="1:11" s="382" customFormat="1" x14ac:dyDescent="0.25">
      <c r="A8" s="544" t="s">
        <v>319</v>
      </c>
      <c r="B8" s="544"/>
      <c r="C8" s="544"/>
      <c r="D8" s="544"/>
      <c r="E8" s="544"/>
      <c r="F8" s="544"/>
      <c r="G8" s="386"/>
      <c r="H8" s="389" t="s">
        <v>320</v>
      </c>
      <c r="I8" s="389"/>
      <c r="K8" s="9"/>
    </row>
    <row r="9" spans="1:11" s="382" customFormat="1" x14ac:dyDescent="0.25">
      <c r="A9" s="386"/>
      <c r="B9" s="386"/>
      <c r="C9" s="386"/>
      <c r="D9" s="386"/>
      <c r="E9" s="393"/>
      <c r="F9" s="393"/>
      <c r="G9" s="386"/>
      <c r="H9" s="387"/>
      <c r="I9" s="387"/>
      <c r="K9" s="9"/>
    </row>
    <row r="10" spans="1:11" s="382" customFormat="1" x14ac:dyDescent="0.25">
      <c r="A10" s="7"/>
      <c r="B10" s="9"/>
      <c r="C10" s="9"/>
      <c r="D10" s="9"/>
      <c r="E10" s="394"/>
      <c r="F10" s="394"/>
      <c r="G10" s="50"/>
      <c r="H10" s="9"/>
      <c r="I10" s="9"/>
      <c r="K10" s="9"/>
    </row>
    <row r="11" spans="1:11" s="382" customFormat="1" x14ac:dyDescent="0.25">
      <c r="A11" s="545" t="s">
        <v>303</v>
      </c>
      <c r="B11" s="545"/>
      <c r="C11" s="358"/>
      <c r="D11" s="358"/>
      <c r="E11" s="542" t="s">
        <v>321</v>
      </c>
      <c r="F11" s="542"/>
      <c r="G11" s="390"/>
      <c r="H11" s="542" t="s">
        <v>329</v>
      </c>
      <c r="I11" s="542"/>
      <c r="K11" s="9"/>
    </row>
    <row r="12" spans="1:11" s="382" customFormat="1" x14ac:dyDescent="0.25">
      <c r="A12" s="359" t="s">
        <v>322</v>
      </c>
      <c r="B12" s="358"/>
      <c r="C12" s="358"/>
      <c r="D12" s="358"/>
      <c r="E12" s="392" t="s">
        <v>322</v>
      </c>
      <c r="F12" s="395"/>
      <c r="G12" s="6"/>
      <c r="H12" s="359" t="s">
        <v>12</v>
      </c>
      <c r="K12" s="9"/>
    </row>
    <row r="13" spans="1:11" s="382" customFormat="1" x14ac:dyDescent="0.25">
      <c r="A13" s="359"/>
      <c r="B13" s="358"/>
      <c r="C13" s="358"/>
      <c r="D13" s="358"/>
      <c r="E13" s="396"/>
      <c r="F13" s="392"/>
      <c r="G13" s="391"/>
      <c r="H13" s="358"/>
      <c r="I13" s="359"/>
      <c r="K13" s="9"/>
    </row>
    <row r="14" spans="1:11" s="382" customFormat="1" x14ac:dyDescent="0.25">
      <c r="A14" s="545" t="s">
        <v>303</v>
      </c>
      <c r="B14" s="545"/>
      <c r="C14" s="358"/>
      <c r="D14" s="358"/>
      <c r="E14" s="542" t="s">
        <v>321</v>
      </c>
      <c r="F14" s="542"/>
      <c r="G14" s="390"/>
      <c r="H14" s="542" t="s">
        <v>329</v>
      </c>
      <c r="I14" s="542"/>
      <c r="K14" s="9"/>
    </row>
    <row r="15" spans="1:11" s="382" customFormat="1" x14ac:dyDescent="0.25">
      <c r="A15" s="359" t="s">
        <v>13</v>
      </c>
      <c r="B15" s="358"/>
      <c r="C15" s="358"/>
      <c r="D15" s="358"/>
      <c r="E15" s="392" t="s">
        <v>13</v>
      </c>
      <c r="F15" s="395"/>
      <c r="G15" s="6"/>
      <c r="H15" s="359" t="s">
        <v>13</v>
      </c>
      <c r="K15" s="9"/>
    </row>
    <row r="16" spans="1:11" s="382" customFormat="1" x14ac:dyDescent="0.25">
      <c r="A16" s="359"/>
      <c r="B16" s="358"/>
      <c r="C16" s="358"/>
      <c r="D16" s="358"/>
      <c r="E16" s="396"/>
      <c r="F16" s="392"/>
      <c r="G16" s="391"/>
      <c r="H16" s="358"/>
      <c r="I16" s="359"/>
      <c r="K16" s="9"/>
    </row>
    <row r="17" spans="1:11" s="382" customFormat="1" x14ac:dyDescent="0.25">
      <c r="A17" s="545" t="s">
        <v>303</v>
      </c>
      <c r="B17" s="545"/>
      <c r="C17" s="358"/>
      <c r="D17" s="358"/>
      <c r="E17" s="542" t="s">
        <v>321</v>
      </c>
      <c r="F17" s="542"/>
      <c r="G17" s="390"/>
      <c r="H17" s="542" t="s">
        <v>329</v>
      </c>
      <c r="I17" s="542"/>
      <c r="K17" s="9"/>
    </row>
    <row r="18" spans="1:11" s="382" customFormat="1" x14ac:dyDescent="0.25">
      <c r="A18" s="359" t="s">
        <v>14</v>
      </c>
      <c r="B18" s="358"/>
      <c r="C18" s="358"/>
      <c r="D18" s="358"/>
      <c r="E18" s="392" t="s">
        <v>14</v>
      </c>
      <c r="F18" s="395"/>
      <c r="G18" s="6"/>
      <c r="H18" s="359" t="s">
        <v>14</v>
      </c>
      <c r="K18" s="9"/>
    </row>
    <row r="19" spans="1:11" s="382" customFormat="1" x14ac:dyDescent="0.25">
      <c r="A19" s="359"/>
      <c r="B19" s="358"/>
      <c r="C19" s="358"/>
      <c r="D19" s="358"/>
      <c r="E19" s="396"/>
      <c r="F19" s="392"/>
      <c r="G19" s="391"/>
      <c r="H19" s="358"/>
      <c r="I19" s="359"/>
      <c r="K19" s="9"/>
    </row>
    <row r="20" spans="1:11" s="382" customFormat="1" x14ac:dyDescent="0.25">
      <c r="A20" s="545" t="s">
        <v>303</v>
      </c>
      <c r="B20" s="545"/>
      <c r="C20" s="358"/>
      <c r="D20" s="358"/>
      <c r="E20" s="542" t="s">
        <v>321</v>
      </c>
      <c r="F20" s="542"/>
      <c r="G20" s="390"/>
      <c r="H20" s="542" t="s">
        <v>329</v>
      </c>
      <c r="I20" s="542"/>
      <c r="K20" s="9"/>
    </row>
    <row r="21" spans="1:11" s="382" customFormat="1" x14ac:dyDescent="0.25">
      <c r="A21" s="359" t="s">
        <v>15</v>
      </c>
      <c r="B21" s="358"/>
      <c r="C21" s="358"/>
      <c r="D21" s="358"/>
      <c r="E21" s="392" t="s">
        <v>15</v>
      </c>
      <c r="F21" s="395"/>
      <c r="G21" s="6"/>
      <c r="H21" s="359" t="s">
        <v>15</v>
      </c>
    </row>
    <row r="22" spans="1:11" s="382" customFormat="1" x14ac:dyDescent="0.25">
      <c r="A22" s="359" t="s">
        <v>166</v>
      </c>
      <c r="B22" s="358"/>
      <c r="C22" s="358"/>
      <c r="D22" s="358"/>
      <c r="E22" s="392" t="s">
        <v>167</v>
      </c>
      <c r="F22" s="395"/>
      <c r="G22" s="6"/>
      <c r="H22" s="359" t="s">
        <v>167</v>
      </c>
    </row>
    <row r="23" spans="1:11" s="382" customFormat="1" x14ac:dyDescent="0.25">
      <c r="A23" s="359"/>
      <c r="B23" s="358"/>
      <c r="C23" s="358"/>
      <c r="D23" s="358"/>
      <c r="E23" s="396"/>
      <c r="F23" s="392"/>
      <c r="G23" s="359"/>
      <c r="H23" s="358"/>
      <c r="I23" s="9"/>
      <c r="J23" s="9"/>
    </row>
    <row r="24" spans="1:11" s="382" customFormat="1" x14ac:dyDescent="0.25">
      <c r="A24" s="545" t="s">
        <v>303</v>
      </c>
      <c r="B24" s="545"/>
      <c r="C24" s="360"/>
      <c r="D24" s="360"/>
      <c r="E24" s="542" t="s">
        <v>321</v>
      </c>
      <c r="F24" s="542"/>
      <c r="G24" s="390"/>
      <c r="H24" s="543" t="s">
        <v>321</v>
      </c>
      <c r="I24" s="543"/>
      <c r="J24" s="388"/>
    </row>
    <row r="25" spans="1:11" s="382" customFormat="1" x14ac:dyDescent="0.25">
      <c r="A25" s="7" t="s">
        <v>247</v>
      </c>
      <c r="E25" s="397" t="s">
        <v>247</v>
      </c>
      <c r="F25" s="395"/>
      <c r="H25" s="7" t="s">
        <v>247</v>
      </c>
    </row>
    <row r="26" spans="1:11" s="382" customFormat="1" x14ac:dyDescent="0.25">
      <c r="A26" s="7"/>
    </row>
    <row r="27" spans="1:11" s="382" customFormat="1" ht="42.75" customHeight="1" x14ac:dyDescent="0.25">
      <c r="A27" s="527" t="s">
        <v>168</v>
      </c>
      <c r="B27" s="527"/>
      <c r="C27" s="527"/>
      <c r="D27" s="527"/>
      <c r="E27" s="527"/>
      <c r="F27" s="527"/>
      <c r="G27" s="527"/>
      <c r="H27" s="527"/>
      <c r="I27" s="527"/>
      <c r="J27" s="527"/>
    </row>
  </sheetData>
  <mergeCells count="28">
    <mergeCell ref="H11:I11"/>
    <mergeCell ref="H14:I14"/>
    <mergeCell ref="H17:I17"/>
    <mergeCell ref="H20:I20"/>
    <mergeCell ref="A24:B24"/>
    <mergeCell ref="A14:B14"/>
    <mergeCell ref="E11:F11"/>
    <mergeCell ref="E14:F14"/>
    <mergeCell ref="A11:B11"/>
    <mergeCell ref="A17:B17"/>
    <mergeCell ref="A20:B20"/>
    <mergeCell ref="E17:F17"/>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0"/>
  <sheetViews>
    <sheetView workbookViewId="0">
      <selection sqref="A1:BF10"/>
    </sheetView>
  </sheetViews>
  <sheetFormatPr defaultRowHeight="15" x14ac:dyDescent="0.25"/>
  <sheetData>
    <row r="1" spans="1:7" x14ac:dyDescent="0.25">
      <c r="A1" s="546"/>
      <c r="B1" s="546"/>
      <c r="C1" s="546"/>
      <c r="D1" s="546"/>
      <c r="E1" s="546"/>
      <c r="F1" s="546"/>
      <c r="G1" s="546"/>
    </row>
    <row r="2" spans="1:7" x14ac:dyDescent="0.25">
      <c r="A2" s="547"/>
      <c r="B2" s="547"/>
      <c r="C2" s="547"/>
      <c r="D2" s="547"/>
      <c r="E2" s="547"/>
      <c r="F2" s="547"/>
      <c r="G2" s="547"/>
    </row>
    <row r="3" spans="1:7" x14ac:dyDescent="0.25">
      <c r="A3" s="2"/>
      <c r="B3" s="1"/>
    </row>
    <row r="4" spans="1:7" x14ac:dyDescent="0.25">
      <c r="A4" s="4"/>
      <c r="B4" s="1"/>
      <c r="C4" s="1"/>
      <c r="D4" s="1"/>
      <c r="E4" s="1"/>
      <c r="F4" s="1"/>
      <c r="G4" s="1"/>
    </row>
    <row r="5" spans="1:7" x14ac:dyDescent="0.25">
      <c r="A5" s="4"/>
      <c r="B5" s="1"/>
    </row>
    <row r="6" spans="1:7" x14ac:dyDescent="0.25">
      <c r="A6" s="4"/>
      <c r="B6" s="1"/>
    </row>
    <row r="7" spans="1:7" x14ac:dyDescent="0.25">
      <c r="A7" s="5"/>
      <c r="B7" s="1"/>
    </row>
    <row r="8" spans="1:7" x14ac:dyDescent="0.25">
      <c r="A8" s="5"/>
      <c r="B8" s="1"/>
    </row>
    <row r="9" spans="1:7" x14ac:dyDescent="0.25">
      <c r="A9" s="5"/>
      <c r="B9" s="3"/>
    </row>
    <row r="10" spans="1:7" x14ac:dyDescent="0.25">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32"/>
  <sheetViews>
    <sheetView zoomScaleNormal="100" workbookViewId="0">
      <selection activeCell="G6" sqref="G6:Q6"/>
    </sheetView>
  </sheetViews>
  <sheetFormatPr defaultColWidth="9.140625" defaultRowHeight="12" x14ac:dyDescent="0.2"/>
  <cols>
    <col min="1" max="1" width="1.42578125" style="63" customWidth="1"/>
    <col min="2" max="2" width="4.5703125" style="63" customWidth="1"/>
    <col min="3" max="3" width="1.85546875" style="63" customWidth="1"/>
    <col min="4" max="4" width="9.5703125" style="63" customWidth="1"/>
    <col min="5" max="5" width="1.5703125" style="63" customWidth="1"/>
    <col min="6" max="6" width="9.42578125" style="63" customWidth="1"/>
    <col min="7" max="7" width="3.140625" style="63" customWidth="1"/>
    <col min="8" max="9" width="4.5703125" style="63" customWidth="1"/>
    <col min="10" max="11" width="8.42578125" style="63" customWidth="1"/>
    <col min="12" max="12" width="9.85546875" style="63" customWidth="1"/>
    <col min="13" max="13" width="3" style="63" customWidth="1"/>
    <col min="14" max="15" width="8.42578125" style="63" customWidth="1"/>
    <col min="16" max="16" width="4.7109375" style="63" customWidth="1"/>
    <col min="17" max="17" width="8.42578125" style="63" customWidth="1"/>
    <col min="18" max="18" width="2.42578125" style="63" customWidth="1"/>
    <col min="19" max="16384" width="9.140625" style="63"/>
  </cols>
  <sheetData>
    <row r="1" spans="2:17" ht="9.75" customHeight="1" x14ac:dyDescent="0.2"/>
    <row r="2" spans="2:17" x14ac:dyDescent="0.2">
      <c r="B2" s="554" t="s">
        <v>260</v>
      </c>
      <c r="C2" s="554"/>
      <c r="D2" s="554"/>
      <c r="E2" s="554"/>
      <c r="F2" s="554"/>
      <c r="G2" s="554"/>
      <c r="H2" s="554"/>
      <c r="I2" s="554"/>
      <c r="J2" s="554"/>
      <c r="K2" s="554"/>
      <c r="L2" s="554"/>
      <c r="M2" s="554"/>
      <c r="N2" s="554"/>
      <c r="O2" s="554"/>
      <c r="P2" s="554"/>
      <c r="Q2" s="554"/>
    </row>
    <row r="3" spans="2:17" ht="49.5" customHeight="1" x14ac:dyDescent="0.2">
      <c r="B3" s="555" t="s">
        <v>324</v>
      </c>
      <c r="C3" s="555"/>
      <c r="D3" s="555"/>
      <c r="E3" s="555"/>
      <c r="F3" s="555"/>
      <c r="G3" s="555"/>
      <c r="H3" s="555"/>
      <c r="I3" s="555"/>
      <c r="J3" s="555"/>
      <c r="K3" s="555"/>
      <c r="L3" s="555"/>
      <c r="M3" s="555"/>
      <c r="N3" s="555"/>
      <c r="O3" s="555"/>
      <c r="P3" s="555"/>
      <c r="Q3" s="555"/>
    </row>
    <row r="4" spans="2:17" x14ac:dyDescent="0.2">
      <c r="B4" s="556"/>
      <c r="C4" s="556"/>
      <c r="D4" s="556"/>
      <c r="E4" s="556"/>
      <c r="F4" s="556"/>
      <c r="G4" s="556"/>
      <c r="H4" s="556"/>
      <c r="I4" s="556"/>
      <c r="J4" s="556"/>
      <c r="K4" s="556"/>
      <c r="L4" s="556"/>
      <c r="M4" s="556"/>
      <c r="N4" s="556"/>
      <c r="O4" s="556"/>
      <c r="P4" s="556"/>
      <c r="Q4" s="556"/>
    </row>
    <row r="5" spans="2:17" ht="12.75" x14ac:dyDescent="0.2">
      <c r="B5" s="557" t="s">
        <v>304</v>
      </c>
      <c r="C5" s="558"/>
      <c r="D5" s="558"/>
      <c r="E5" s="558"/>
      <c r="F5" s="559"/>
      <c r="G5" s="560"/>
      <c r="H5" s="561"/>
      <c r="I5" s="561"/>
      <c r="J5" s="561"/>
      <c r="K5" s="561"/>
      <c r="L5" s="561"/>
      <c r="M5" s="561"/>
      <c r="N5" s="561"/>
      <c r="O5" s="561"/>
      <c r="P5" s="561"/>
      <c r="Q5" s="562"/>
    </row>
    <row r="6" spans="2:17" ht="15" customHeight="1" x14ac:dyDescent="0.2">
      <c r="B6" s="548" t="s">
        <v>305</v>
      </c>
      <c r="C6" s="549"/>
      <c r="D6" s="549"/>
      <c r="E6" s="549"/>
      <c r="F6" s="550"/>
      <c r="G6" s="551"/>
      <c r="H6" s="552"/>
      <c r="I6" s="552"/>
      <c r="J6" s="552"/>
      <c r="K6" s="552"/>
      <c r="L6" s="552"/>
      <c r="M6" s="552"/>
      <c r="N6" s="552"/>
      <c r="O6" s="552"/>
      <c r="P6" s="552"/>
      <c r="Q6" s="553"/>
    </row>
    <row r="7" spans="2:17" ht="15" customHeight="1" x14ac:dyDescent="0.2">
      <c r="B7" s="548" t="s">
        <v>306</v>
      </c>
      <c r="C7" s="563"/>
      <c r="D7" s="563"/>
      <c r="E7" s="563"/>
      <c r="F7" s="563"/>
      <c r="G7" s="551"/>
      <c r="H7" s="552"/>
      <c r="I7" s="552"/>
      <c r="J7" s="552"/>
      <c r="K7" s="552"/>
      <c r="L7" s="552"/>
      <c r="M7" s="552"/>
      <c r="N7" s="552"/>
      <c r="O7" s="552"/>
      <c r="P7" s="552"/>
      <c r="Q7" s="553"/>
    </row>
    <row r="8" spans="2:17" ht="15" customHeight="1" x14ac:dyDescent="0.2">
      <c r="B8" s="564" t="s">
        <v>307</v>
      </c>
      <c r="C8" s="549"/>
      <c r="D8" s="549"/>
      <c r="E8" s="549"/>
      <c r="F8" s="549"/>
      <c r="G8" s="551"/>
      <c r="H8" s="552"/>
      <c r="I8" s="552"/>
      <c r="J8" s="552"/>
      <c r="K8" s="552"/>
      <c r="L8" s="552"/>
      <c r="M8" s="552"/>
      <c r="N8" s="552"/>
      <c r="O8" s="552"/>
      <c r="P8" s="552"/>
      <c r="Q8" s="553"/>
    </row>
    <row r="9" spans="2:17" ht="15" customHeight="1" x14ac:dyDescent="0.2">
      <c r="B9" s="364" t="s">
        <v>114</v>
      </c>
      <c r="C9" s="630"/>
      <c r="D9" s="631"/>
      <c r="E9" s="631"/>
      <c r="F9" s="631"/>
      <c r="G9" s="632"/>
      <c r="H9" s="565" t="s">
        <v>115</v>
      </c>
      <c r="I9" s="566"/>
      <c r="J9" s="361"/>
      <c r="K9" s="369" t="s">
        <v>308</v>
      </c>
      <c r="L9" s="362"/>
      <c r="M9" s="633" t="s">
        <v>116</v>
      </c>
      <c r="N9" s="634"/>
      <c r="O9" s="634"/>
      <c r="P9" s="363"/>
      <c r="Q9" s="365"/>
    </row>
    <row r="10" spans="2:17" ht="15" customHeight="1" x14ac:dyDescent="0.2">
      <c r="B10" s="567" t="s">
        <v>309</v>
      </c>
      <c r="C10" s="568"/>
      <c r="D10" s="568"/>
      <c r="E10" s="568"/>
      <c r="F10" s="568"/>
      <c r="G10" s="568"/>
      <c r="H10" s="568"/>
      <c r="I10" s="568"/>
      <c r="J10" s="568"/>
      <c r="K10" s="568"/>
      <c r="L10" s="568"/>
      <c r="M10" s="568"/>
      <c r="N10" s="568"/>
      <c r="O10" s="568"/>
      <c r="P10" s="568"/>
      <c r="Q10" s="569"/>
    </row>
    <row r="11" spans="2:17" ht="15" customHeight="1" x14ac:dyDescent="0.2">
      <c r="B11" s="364" t="s">
        <v>114</v>
      </c>
      <c r="C11" s="630"/>
      <c r="D11" s="631"/>
      <c r="E11" s="631"/>
      <c r="F11" s="631"/>
      <c r="G11" s="632"/>
      <c r="H11" s="565" t="s">
        <v>115</v>
      </c>
      <c r="I11" s="566"/>
      <c r="J11" s="361"/>
      <c r="K11" s="369" t="s">
        <v>308</v>
      </c>
      <c r="L11" s="362"/>
      <c r="M11" s="633" t="s">
        <v>116</v>
      </c>
      <c r="N11" s="634"/>
      <c r="O11" s="634"/>
      <c r="P11" s="363"/>
      <c r="Q11" s="365"/>
    </row>
    <row r="12" spans="2:17" ht="15" customHeight="1" x14ac:dyDescent="0.2">
      <c r="B12" s="570" t="str">
        <f>'Section A - ICJIA Funds'!F2</f>
        <v xml:space="preserve">Grant #: </v>
      </c>
      <c r="C12" s="571"/>
      <c r="D12" s="571"/>
      <c r="E12" s="572" t="s">
        <v>120</v>
      </c>
      <c r="F12" s="572"/>
      <c r="G12" s="572"/>
      <c r="H12" s="573">
        <f>'Section A - ICJIA Funds'!C7</f>
        <v>0</v>
      </c>
      <c r="I12" s="573"/>
      <c r="J12" s="573"/>
      <c r="K12" s="571" t="str">
        <f>'Section A - ICJIA Funds'!F3</f>
        <v>Project Period:  August 1, 2020 - June 30, 2021</v>
      </c>
      <c r="L12" s="571"/>
      <c r="M12" s="571"/>
      <c r="N12" s="571"/>
      <c r="O12" s="571"/>
      <c r="P12" s="571"/>
      <c r="Q12" s="574"/>
    </row>
    <row r="13" spans="2:17" ht="12.75" x14ac:dyDescent="0.2">
      <c r="B13" s="578" t="s">
        <v>310</v>
      </c>
      <c r="C13" s="579"/>
      <c r="D13" s="579"/>
      <c r="E13" s="579"/>
      <c r="F13" s="579"/>
      <c r="G13" s="579"/>
      <c r="H13" s="579"/>
      <c r="I13" s="579"/>
      <c r="J13" s="579"/>
      <c r="K13" s="579"/>
      <c r="L13" s="579"/>
      <c r="M13" s="579"/>
      <c r="N13" s="579"/>
      <c r="O13" s="579"/>
      <c r="P13" s="579"/>
      <c r="Q13" s="580"/>
    </row>
    <row r="14" spans="2:17" ht="12.75" x14ac:dyDescent="0.2">
      <c r="B14" s="581" t="str">
        <f>'Section A - ICJIA Funds'!C3</f>
        <v>CSFA Short Description: Trauma Recovery Centers</v>
      </c>
      <c r="C14" s="582"/>
      <c r="D14" s="582"/>
      <c r="E14" s="582"/>
      <c r="F14" s="582"/>
      <c r="G14" s="582"/>
      <c r="H14" s="582"/>
      <c r="I14" s="582"/>
      <c r="J14" s="582"/>
      <c r="K14" s="582"/>
      <c r="L14" s="582"/>
      <c r="M14" s="582"/>
      <c r="N14" s="582"/>
      <c r="O14" s="582"/>
      <c r="P14" s="582"/>
      <c r="Q14" s="583"/>
    </row>
    <row r="15" spans="2:17" ht="24" customHeight="1" x14ac:dyDescent="0.2">
      <c r="B15" s="575" t="s">
        <v>311</v>
      </c>
      <c r="C15" s="576"/>
      <c r="D15" s="576"/>
      <c r="E15" s="576"/>
      <c r="F15" s="576"/>
      <c r="G15" s="576"/>
      <c r="H15" s="576"/>
      <c r="I15" s="576"/>
      <c r="J15" s="576"/>
      <c r="K15" s="576"/>
      <c r="L15" s="576"/>
      <c r="M15" s="576"/>
      <c r="N15" s="576"/>
      <c r="O15" s="576"/>
      <c r="P15" s="576"/>
      <c r="Q15" s="577"/>
    </row>
    <row r="16" spans="2:17" ht="54.75" customHeight="1" x14ac:dyDescent="0.2">
      <c r="B16" s="584" t="s">
        <v>312</v>
      </c>
      <c r="C16" s="585"/>
      <c r="D16" s="585"/>
      <c r="E16" s="585"/>
      <c r="F16" s="585"/>
      <c r="G16" s="585"/>
      <c r="H16" s="585"/>
      <c r="I16" s="585"/>
      <c r="J16" s="585"/>
      <c r="K16" s="585"/>
      <c r="L16" s="585"/>
      <c r="M16" s="585"/>
      <c r="N16" s="585"/>
      <c r="O16" s="585"/>
      <c r="P16" s="585"/>
      <c r="Q16" s="586"/>
    </row>
    <row r="17" spans="2:17" ht="12" customHeight="1" x14ac:dyDescent="0.2">
      <c r="B17" s="587" t="s">
        <v>313</v>
      </c>
      <c r="C17" s="588"/>
      <c r="D17" s="588"/>
      <c r="E17" s="588"/>
      <c r="F17" s="588"/>
      <c r="G17" s="588"/>
      <c r="H17" s="588"/>
      <c r="I17" s="588"/>
      <c r="J17" s="588"/>
      <c r="K17" s="588"/>
      <c r="L17" s="588"/>
      <c r="M17" s="588"/>
      <c r="N17" s="588"/>
      <c r="O17" s="588"/>
      <c r="P17" s="588"/>
      <c r="Q17" s="589"/>
    </row>
    <row r="18" spans="2:17" ht="3.75" customHeight="1" x14ac:dyDescent="0.2">
      <c r="B18" s="590"/>
      <c r="C18" s="591"/>
      <c r="D18" s="591"/>
      <c r="E18" s="591"/>
      <c r="F18" s="591"/>
      <c r="G18" s="591"/>
      <c r="H18" s="591"/>
      <c r="I18" s="591"/>
      <c r="J18" s="591"/>
      <c r="K18" s="591"/>
      <c r="L18" s="591"/>
      <c r="M18" s="591"/>
      <c r="N18" s="591"/>
      <c r="O18" s="591"/>
      <c r="P18" s="591"/>
      <c r="Q18" s="592"/>
    </row>
    <row r="19" spans="2:17" ht="12.75" customHeight="1" x14ac:dyDescent="0.2">
      <c r="B19" s="593" t="s">
        <v>204</v>
      </c>
      <c r="C19" s="594"/>
      <c r="D19" s="594"/>
      <c r="E19" s="594"/>
      <c r="F19" s="594"/>
      <c r="G19" s="594"/>
      <c r="H19" s="594"/>
      <c r="I19" s="594"/>
      <c r="J19" s="594"/>
      <c r="K19" s="594"/>
      <c r="L19" s="594"/>
      <c r="M19" s="594"/>
      <c r="N19" s="594"/>
      <c r="O19" s="594"/>
      <c r="P19" s="594"/>
      <c r="Q19" s="595"/>
    </row>
    <row r="20" spans="2:17" ht="27.75" customHeight="1" x14ac:dyDescent="0.2">
      <c r="B20" s="596" t="s">
        <v>314</v>
      </c>
      <c r="C20" s="597"/>
      <c r="D20" s="597"/>
      <c r="E20" s="597"/>
      <c r="F20" s="597"/>
      <c r="G20" s="597"/>
      <c r="H20" s="597"/>
      <c r="I20" s="597"/>
      <c r="J20" s="597"/>
      <c r="K20" s="597"/>
      <c r="L20" s="597"/>
      <c r="M20" s="597"/>
      <c r="N20" s="597"/>
      <c r="O20" s="597"/>
      <c r="P20" s="597"/>
      <c r="Q20" s="598"/>
    </row>
    <row r="21" spans="2:17" ht="27.75" customHeight="1" x14ac:dyDescent="0.2">
      <c r="B21" s="599"/>
      <c r="C21" s="600"/>
      <c r="D21" s="600"/>
      <c r="E21" s="600"/>
      <c r="F21" s="600"/>
      <c r="G21" s="600"/>
      <c r="H21" s="600"/>
      <c r="I21" s="600"/>
      <c r="J21" s="600"/>
      <c r="K21" s="600"/>
      <c r="L21" s="600"/>
      <c r="M21" s="600"/>
      <c r="N21" s="600"/>
      <c r="O21" s="600"/>
      <c r="P21" s="600"/>
      <c r="Q21" s="601"/>
    </row>
    <row r="22" spans="2:17" ht="12" customHeight="1" x14ac:dyDescent="0.2">
      <c r="B22" s="587" t="s">
        <v>315</v>
      </c>
      <c r="C22" s="588"/>
      <c r="D22" s="588"/>
      <c r="E22" s="588"/>
      <c r="F22" s="588"/>
      <c r="G22" s="588"/>
      <c r="H22" s="588"/>
      <c r="I22" s="588"/>
      <c r="J22" s="588"/>
      <c r="K22" s="588"/>
      <c r="L22" s="588"/>
      <c r="M22" s="588"/>
      <c r="N22" s="588"/>
      <c r="O22" s="588"/>
      <c r="P22" s="588"/>
      <c r="Q22" s="589"/>
    </row>
    <row r="23" spans="2:17" ht="4.5" customHeight="1" x14ac:dyDescent="0.2">
      <c r="B23" s="602"/>
      <c r="C23" s="603"/>
      <c r="D23" s="603"/>
      <c r="E23" s="603"/>
      <c r="F23" s="603"/>
      <c r="G23" s="603"/>
      <c r="H23" s="603"/>
      <c r="I23" s="603"/>
      <c r="J23" s="603"/>
      <c r="K23" s="603"/>
      <c r="L23" s="603"/>
      <c r="M23" s="603"/>
      <c r="N23" s="603"/>
      <c r="O23" s="603"/>
      <c r="P23" s="603"/>
      <c r="Q23" s="604"/>
    </row>
    <row r="24" spans="2:17" ht="12.75" customHeight="1" x14ac:dyDescent="0.2">
      <c r="B24" s="593" t="s">
        <v>205</v>
      </c>
      <c r="C24" s="594"/>
      <c r="D24" s="594"/>
      <c r="E24" s="594"/>
      <c r="F24" s="594"/>
      <c r="G24" s="594"/>
      <c r="H24" s="594"/>
      <c r="I24" s="594"/>
      <c r="J24" s="594"/>
      <c r="K24" s="594"/>
      <c r="L24" s="594"/>
      <c r="M24" s="594"/>
      <c r="N24" s="594"/>
      <c r="O24" s="594"/>
      <c r="P24" s="594"/>
      <c r="Q24" s="595"/>
    </row>
    <row r="25" spans="2:17" ht="14.25" customHeight="1" x14ac:dyDescent="0.2">
      <c r="B25" s="575" t="s">
        <v>117</v>
      </c>
      <c r="C25" s="576"/>
      <c r="D25" s="576"/>
      <c r="E25" s="576"/>
      <c r="F25" s="576"/>
      <c r="G25" s="576"/>
      <c r="H25" s="576"/>
      <c r="I25" s="576"/>
      <c r="J25" s="576"/>
      <c r="K25" s="576"/>
      <c r="L25" s="576"/>
      <c r="M25" s="576"/>
      <c r="N25" s="576"/>
      <c r="O25" s="576"/>
      <c r="P25" s="576"/>
      <c r="Q25" s="577"/>
    </row>
    <row r="26" spans="2:17" ht="12" customHeight="1" x14ac:dyDescent="0.2">
      <c r="B26" s="605" t="s">
        <v>118</v>
      </c>
      <c r="C26" s="606"/>
      <c r="D26" s="607"/>
      <c r="E26" s="608"/>
      <c r="F26" s="608"/>
      <c r="G26" s="608"/>
      <c r="H26" s="608"/>
      <c r="I26" s="608"/>
      <c r="J26" s="608"/>
      <c r="K26" s="609"/>
      <c r="L26" s="366" t="s">
        <v>119</v>
      </c>
      <c r="M26" s="610"/>
      <c r="N26" s="611"/>
      <c r="O26" s="612"/>
      <c r="P26" s="613"/>
      <c r="Q26" s="614"/>
    </row>
    <row r="27" spans="2:17" ht="12.75" customHeight="1" x14ac:dyDescent="0.2">
      <c r="B27" s="615" t="s">
        <v>118</v>
      </c>
      <c r="C27" s="616"/>
      <c r="D27" s="607"/>
      <c r="E27" s="608"/>
      <c r="F27" s="608"/>
      <c r="G27" s="608"/>
      <c r="H27" s="608"/>
      <c r="I27" s="608"/>
      <c r="J27" s="608"/>
      <c r="K27" s="609"/>
      <c r="L27" s="367" t="s">
        <v>119</v>
      </c>
      <c r="M27" s="610"/>
      <c r="N27" s="611"/>
      <c r="O27" s="617"/>
      <c r="P27" s="618"/>
      <c r="Q27" s="619"/>
    </row>
    <row r="28" spans="2:17" ht="12.75" customHeight="1" x14ac:dyDescent="0.2">
      <c r="B28" s="615" t="s">
        <v>118</v>
      </c>
      <c r="C28" s="616"/>
      <c r="D28" s="607"/>
      <c r="E28" s="608"/>
      <c r="F28" s="608"/>
      <c r="G28" s="608"/>
      <c r="H28" s="608"/>
      <c r="I28" s="608"/>
      <c r="J28" s="608"/>
      <c r="K28" s="609"/>
      <c r="L28" s="367" t="s">
        <v>119</v>
      </c>
      <c r="M28" s="610"/>
      <c r="N28" s="611"/>
      <c r="O28" s="617"/>
      <c r="P28" s="618"/>
      <c r="Q28" s="619"/>
    </row>
    <row r="29" spans="2:17" ht="12.75" customHeight="1" x14ac:dyDescent="0.2">
      <c r="B29" s="615" t="s">
        <v>118</v>
      </c>
      <c r="C29" s="616"/>
      <c r="D29" s="607"/>
      <c r="E29" s="608"/>
      <c r="F29" s="608"/>
      <c r="G29" s="608"/>
      <c r="H29" s="608"/>
      <c r="I29" s="608"/>
      <c r="J29" s="608"/>
      <c r="K29" s="609"/>
      <c r="L29" s="367" t="s">
        <v>119</v>
      </c>
      <c r="M29" s="610"/>
      <c r="N29" s="611"/>
      <c r="O29" s="617"/>
      <c r="P29" s="618"/>
      <c r="Q29" s="619"/>
    </row>
    <row r="30" spans="2:17" ht="12.75" customHeight="1" x14ac:dyDescent="0.2">
      <c r="B30" s="620" t="s">
        <v>118</v>
      </c>
      <c r="C30" s="621"/>
      <c r="D30" s="622"/>
      <c r="E30" s="623"/>
      <c r="F30" s="623"/>
      <c r="G30" s="623"/>
      <c r="H30" s="623"/>
      <c r="I30" s="623"/>
      <c r="J30" s="623"/>
      <c r="K30" s="624"/>
      <c r="L30" s="368" t="s">
        <v>119</v>
      </c>
      <c r="M30" s="625"/>
      <c r="N30" s="626"/>
      <c r="O30" s="627"/>
      <c r="P30" s="628"/>
      <c r="Q30" s="629"/>
    </row>
    <row r="31" spans="2:17" x14ac:dyDescent="0.2">
      <c r="B31" s="73"/>
      <c r="C31" s="73"/>
      <c r="D31" s="73"/>
      <c r="E31" s="73"/>
      <c r="F31" s="73"/>
      <c r="G31" s="73"/>
      <c r="H31" s="73"/>
      <c r="I31" s="73"/>
      <c r="J31" s="73"/>
      <c r="K31" s="73"/>
      <c r="L31" s="73"/>
      <c r="M31" s="73"/>
      <c r="N31" s="73"/>
      <c r="O31" s="73"/>
      <c r="P31" s="73"/>
      <c r="Q31" s="73"/>
    </row>
    <row r="32" spans="2:17" x14ac:dyDescent="0.2">
      <c r="B32" s="74"/>
      <c r="C32" s="74"/>
      <c r="D32" s="74"/>
      <c r="E32" s="74"/>
      <c r="F32" s="74"/>
      <c r="G32" s="74"/>
      <c r="H32" s="74"/>
      <c r="I32" s="74"/>
      <c r="J32" s="74"/>
      <c r="K32" s="74"/>
      <c r="L32" s="74"/>
      <c r="M32" s="74"/>
      <c r="N32" s="74"/>
      <c r="O32" s="74"/>
      <c r="P32" s="74"/>
    </row>
  </sheetData>
  <mergeCells count="54">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 ref="B26:C26"/>
    <mergeCell ref="D26:K26"/>
    <mergeCell ref="M26:N26"/>
    <mergeCell ref="O26:Q26"/>
    <mergeCell ref="B27:C27"/>
    <mergeCell ref="D27:K27"/>
    <mergeCell ref="M27:N27"/>
    <mergeCell ref="O27:Q27"/>
    <mergeCell ref="B25:Q25"/>
    <mergeCell ref="B13:Q13"/>
    <mergeCell ref="B14:Q14"/>
    <mergeCell ref="B15:Q15"/>
    <mergeCell ref="B16:Q16"/>
    <mergeCell ref="B17:Q17"/>
    <mergeCell ref="B18:Q18"/>
    <mergeCell ref="B19:Q19"/>
    <mergeCell ref="B20:Q21"/>
    <mergeCell ref="B22:Q22"/>
    <mergeCell ref="B23:Q23"/>
    <mergeCell ref="B24:Q24"/>
    <mergeCell ref="B10:Q10"/>
    <mergeCell ref="H11:I11"/>
    <mergeCell ref="B12:D12"/>
    <mergeCell ref="E12:G12"/>
    <mergeCell ref="H12:J12"/>
    <mergeCell ref="K12:Q12"/>
    <mergeCell ref="B7:F7"/>
    <mergeCell ref="G7:Q7"/>
    <mergeCell ref="B8:F8"/>
    <mergeCell ref="G8:Q8"/>
    <mergeCell ref="H9:I9"/>
    <mergeCell ref="B6:F6"/>
    <mergeCell ref="G6:Q6"/>
    <mergeCell ref="B2:Q2"/>
    <mergeCell ref="B3:Q3"/>
    <mergeCell ref="B4:Q4"/>
    <mergeCell ref="B5:F5"/>
    <mergeCell ref="G5:Q5"/>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180975</xdr:colOff>
                    <xdr:row>15</xdr:row>
                    <xdr:rowOff>676275</xdr:rowOff>
                  </from>
                  <to>
                    <xdr:col>2</xdr:col>
                    <xdr:colOff>104775</xdr:colOff>
                    <xdr:row>17</xdr:row>
                    <xdr:rowOff>19050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171450</xdr:colOff>
                    <xdr:row>20</xdr:row>
                    <xdr:rowOff>333375</xdr:rowOff>
                  </from>
                  <to>
                    <xdr:col>2</xdr:col>
                    <xdr:colOff>95250</xdr:colOff>
                    <xdr:row>22</xdr:row>
                    <xdr:rowOff>19050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180975</xdr:colOff>
                    <xdr:row>17</xdr:row>
                    <xdr:rowOff>38100</xdr:rowOff>
                  </from>
                  <to>
                    <xdr:col>2</xdr:col>
                    <xdr:colOff>104775</xdr:colOff>
                    <xdr:row>19</xdr:row>
                    <xdr:rowOff>19050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171450</xdr:colOff>
                    <xdr:row>22</xdr:row>
                    <xdr:rowOff>47625</xdr:rowOff>
                  </from>
                  <to>
                    <xdr:col>2</xdr:col>
                    <xdr:colOff>95250</xdr:colOff>
                    <xdr:row>24</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27"/>
  <sheetViews>
    <sheetView topLeftCell="A4" zoomScaleNormal="100" workbookViewId="0">
      <selection activeCell="F8" sqref="F8"/>
    </sheetView>
  </sheetViews>
  <sheetFormatPr defaultRowHeight="15" x14ac:dyDescent="0.25"/>
  <cols>
    <col min="1" max="1" width="2.5703125" customWidth="1"/>
    <col min="2" max="2" width="35.28515625" customWidth="1"/>
    <col min="3" max="3" width="25" customWidth="1"/>
    <col min="4" max="4" width="11.42578125" customWidth="1"/>
    <col min="5" max="5" width="10.5703125" customWidth="1"/>
    <col min="6" max="9" width="12.5703125" customWidth="1"/>
    <col min="10" max="10" width="15.28515625" customWidth="1"/>
    <col min="11" max="11" width="2.28515625" customWidth="1"/>
  </cols>
  <sheetData>
    <row r="1" spans="1:11" s="382" customFormat="1" x14ac:dyDescent="0.25">
      <c r="B1" s="398" t="str">
        <f>'Section A - ICJIA Funds'!A2</f>
        <v xml:space="preserve">Implementing Agency Name: </v>
      </c>
      <c r="I1" s="382" t="str">
        <f>'Section A - ICJIA Funds'!F2</f>
        <v xml:space="preserve">Grant #: </v>
      </c>
    </row>
    <row r="2" spans="1:11" ht="25.5" customHeight="1" x14ac:dyDescent="0.25">
      <c r="A2" s="6"/>
      <c r="B2" s="636" t="s">
        <v>169</v>
      </c>
      <c r="C2" s="636"/>
      <c r="D2" s="636"/>
      <c r="E2" s="636"/>
      <c r="F2" s="636"/>
      <c r="G2" s="636"/>
      <c r="H2" s="636"/>
      <c r="I2" s="636"/>
      <c r="J2" s="636"/>
      <c r="K2" s="106"/>
    </row>
    <row r="3" spans="1:11" ht="90.75" customHeight="1" x14ac:dyDescent="0.25">
      <c r="A3" s="6"/>
      <c r="B3" s="637" t="s">
        <v>279</v>
      </c>
      <c r="C3" s="637"/>
      <c r="D3" s="637"/>
      <c r="E3" s="637"/>
      <c r="F3" s="637"/>
      <c r="G3" s="637"/>
      <c r="H3" s="637"/>
      <c r="I3" s="637"/>
      <c r="J3" s="637"/>
      <c r="K3" s="17"/>
    </row>
    <row r="4" spans="1:11" ht="6.75" customHeight="1" x14ac:dyDescent="0.25">
      <c r="A4" s="6"/>
      <c r="B4" s="17"/>
      <c r="C4" s="17"/>
      <c r="D4" s="17"/>
      <c r="E4" s="17"/>
      <c r="F4" s="17"/>
      <c r="G4" s="17"/>
      <c r="H4" s="17"/>
      <c r="I4" s="17"/>
      <c r="J4" s="17"/>
      <c r="K4" s="17"/>
    </row>
    <row r="5" spans="1:11" ht="6.75" customHeight="1" x14ac:dyDescent="0.25">
      <c r="A5" s="6"/>
      <c r="B5" s="14"/>
      <c r="C5" s="14"/>
      <c r="D5" s="14"/>
      <c r="E5" s="14"/>
      <c r="F5" s="14"/>
      <c r="G5" s="14"/>
      <c r="H5" s="14"/>
      <c r="I5" s="14"/>
      <c r="J5" s="14"/>
      <c r="K5" s="14"/>
    </row>
    <row r="6" spans="1:11" x14ac:dyDescent="0.25">
      <c r="A6" s="6"/>
      <c r="B6" s="638" t="s">
        <v>34</v>
      </c>
      <c r="C6" s="640" t="s">
        <v>35</v>
      </c>
      <c r="D6" s="640" t="s">
        <v>33</v>
      </c>
      <c r="E6" s="640"/>
      <c r="F6" s="640"/>
      <c r="G6" s="642"/>
      <c r="H6" s="643" t="s">
        <v>206</v>
      </c>
      <c r="I6" s="645" t="s">
        <v>207</v>
      </c>
      <c r="J6" s="647" t="s">
        <v>195</v>
      </c>
      <c r="K6" s="14"/>
    </row>
    <row r="7" spans="1:11" ht="38.25" x14ac:dyDescent="0.25">
      <c r="A7" s="6"/>
      <c r="B7" s="639"/>
      <c r="C7" s="641"/>
      <c r="D7" s="189" t="s">
        <v>36</v>
      </c>
      <c r="E7" s="189" t="s">
        <v>198</v>
      </c>
      <c r="F7" s="188" t="s">
        <v>37</v>
      </c>
      <c r="G7" s="190" t="s">
        <v>277</v>
      </c>
      <c r="H7" s="644"/>
      <c r="I7" s="646"/>
      <c r="J7" s="648"/>
      <c r="K7" s="14"/>
    </row>
    <row r="8" spans="1:11" x14ac:dyDescent="0.25">
      <c r="A8" s="6"/>
      <c r="B8" s="228"/>
      <c r="C8" s="229"/>
      <c r="D8" s="230"/>
      <c r="E8" s="231"/>
      <c r="F8" s="383"/>
      <c r="G8" s="370"/>
      <c r="H8" s="232"/>
      <c r="I8" s="233"/>
      <c r="J8" s="202">
        <f t="shared" ref="J8:J17" si="0">ROUND(D8*F8*G8,0)</f>
        <v>0</v>
      </c>
      <c r="K8" s="14"/>
    </row>
    <row r="9" spans="1:11" x14ac:dyDescent="0.25">
      <c r="A9" s="6"/>
      <c r="B9" s="234"/>
      <c r="C9" s="303"/>
      <c r="D9" s="235"/>
      <c r="E9" s="236"/>
      <c r="F9" s="384"/>
      <c r="G9" s="371"/>
      <c r="H9" s="237"/>
      <c r="I9" s="218"/>
      <c r="J9" s="203">
        <f t="shared" si="0"/>
        <v>0</v>
      </c>
      <c r="K9" s="14"/>
    </row>
    <row r="10" spans="1:11" x14ac:dyDescent="0.25">
      <c r="A10" s="6"/>
      <c r="B10" s="234"/>
      <c r="C10" s="303"/>
      <c r="D10" s="235"/>
      <c r="E10" s="236"/>
      <c r="F10" s="384"/>
      <c r="G10" s="371"/>
      <c r="H10" s="237"/>
      <c r="I10" s="218"/>
      <c r="J10" s="203">
        <f t="shared" si="0"/>
        <v>0</v>
      </c>
      <c r="K10" s="14"/>
    </row>
    <row r="11" spans="1:11" x14ac:dyDescent="0.25">
      <c r="A11" s="6"/>
      <c r="B11" s="234"/>
      <c r="C11" s="303"/>
      <c r="D11" s="235"/>
      <c r="E11" s="236"/>
      <c r="F11" s="384"/>
      <c r="G11" s="371"/>
      <c r="H11" s="237"/>
      <c r="I11" s="218"/>
      <c r="J11" s="203">
        <f t="shared" si="0"/>
        <v>0</v>
      </c>
      <c r="K11" s="14"/>
    </row>
    <row r="12" spans="1:11" x14ac:dyDescent="0.25">
      <c r="A12" s="6"/>
      <c r="B12" s="234"/>
      <c r="C12" s="303"/>
      <c r="D12" s="235"/>
      <c r="E12" s="236"/>
      <c r="F12" s="384"/>
      <c r="G12" s="371"/>
      <c r="H12" s="237"/>
      <c r="I12" s="218"/>
      <c r="J12" s="203">
        <f t="shared" si="0"/>
        <v>0</v>
      </c>
      <c r="K12" s="14"/>
    </row>
    <row r="13" spans="1:11" x14ac:dyDescent="0.25">
      <c r="A13" s="6"/>
      <c r="B13" s="234"/>
      <c r="C13" s="303"/>
      <c r="D13" s="235"/>
      <c r="E13" s="236"/>
      <c r="F13" s="384"/>
      <c r="G13" s="371"/>
      <c r="H13" s="237"/>
      <c r="I13" s="218"/>
      <c r="J13" s="203">
        <f t="shared" si="0"/>
        <v>0</v>
      </c>
      <c r="K13" s="14"/>
    </row>
    <row r="14" spans="1:11" x14ac:dyDescent="0.25">
      <c r="A14" s="6"/>
      <c r="B14" s="234"/>
      <c r="C14" s="303"/>
      <c r="D14" s="235"/>
      <c r="E14" s="236"/>
      <c r="F14" s="384"/>
      <c r="G14" s="371"/>
      <c r="H14" s="237"/>
      <c r="I14" s="218"/>
      <c r="J14" s="203">
        <f t="shared" si="0"/>
        <v>0</v>
      </c>
      <c r="K14" s="109"/>
    </row>
    <row r="15" spans="1:11" x14ac:dyDescent="0.25">
      <c r="A15" s="6"/>
      <c r="B15" s="234"/>
      <c r="C15" s="303"/>
      <c r="D15" s="235"/>
      <c r="E15" s="236"/>
      <c r="F15" s="384"/>
      <c r="G15" s="371"/>
      <c r="H15" s="237"/>
      <c r="I15" s="218"/>
      <c r="J15" s="203">
        <f t="shared" si="0"/>
        <v>0</v>
      </c>
      <c r="K15" s="109"/>
    </row>
    <row r="16" spans="1:11" x14ac:dyDescent="0.25">
      <c r="A16" s="6"/>
      <c r="B16" s="234"/>
      <c r="C16" s="303"/>
      <c r="D16" s="235"/>
      <c r="E16" s="236"/>
      <c r="F16" s="384"/>
      <c r="G16" s="371"/>
      <c r="H16" s="237"/>
      <c r="I16" s="218"/>
      <c r="J16" s="203">
        <f t="shared" si="0"/>
        <v>0</v>
      </c>
      <c r="K16" s="109"/>
    </row>
    <row r="17" spans="1:11" ht="15.75" thickBot="1" x14ac:dyDescent="0.3">
      <c r="A17" s="6"/>
      <c r="B17" s="238"/>
      <c r="C17" s="239"/>
      <c r="D17" s="240"/>
      <c r="E17" s="241"/>
      <c r="F17" s="385"/>
      <c r="G17" s="372"/>
      <c r="H17" s="257"/>
      <c r="I17" s="242"/>
      <c r="J17" s="204">
        <f t="shared" si="0"/>
        <v>0</v>
      </c>
      <c r="K17" s="109"/>
    </row>
    <row r="18" spans="1:11" ht="15.75" thickTop="1" x14ac:dyDescent="0.25">
      <c r="A18" s="6"/>
      <c r="B18" s="635" t="s">
        <v>196</v>
      </c>
      <c r="C18" s="635"/>
      <c r="D18" s="635"/>
      <c r="E18" s="635"/>
      <c r="F18" s="635"/>
      <c r="G18" s="635"/>
      <c r="H18" s="281">
        <f>ROUND(SUM(H8:H17),0)</f>
        <v>0</v>
      </c>
      <c r="I18" s="281">
        <f>ROUND(SUM(I8:I17),0)</f>
        <v>0</v>
      </c>
      <c r="J18" s="281">
        <f>SUM(J8:J17)</f>
        <v>0</v>
      </c>
      <c r="K18" s="109"/>
    </row>
    <row r="19" spans="1:11" x14ac:dyDescent="0.25">
      <c r="A19" s="6"/>
      <c r="B19" s="175"/>
      <c r="C19" s="175"/>
      <c r="D19" s="176"/>
      <c r="E19" s="177"/>
      <c r="F19" s="178"/>
      <c r="G19" s="179"/>
      <c r="H19" s="179"/>
      <c r="I19" s="179"/>
      <c r="J19" s="180"/>
      <c r="K19" s="109"/>
    </row>
    <row r="20" spans="1:11" x14ac:dyDescent="0.25">
      <c r="A20" s="6"/>
      <c r="B20" s="160" t="s">
        <v>284</v>
      </c>
      <c r="C20" s="160"/>
      <c r="D20" s="181"/>
      <c r="E20" s="182"/>
      <c r="F20" s="183"/>
      <c r="G20" s="182"/>
      <c r="H20" s="182"/>
      <c r="I20" s="182"/>
      <c r="J20" s="181"/>
      <c r="K20" s="6"/>
    </row>
    <row r="21" spans="1:11" x14ac:dyDescent="0.25">
      <c r="A21" s="6"/>
      <c r="B21" s="160"/>
      <c r="C21" s="160"/>
      <c r="D21" s="181"/>
      <c r="E21" s="182"/>
      <c r="F21" s="183"/>
      <c r="G21" s="182"/>
      <c r="H21" s="182"/>
      <c r="I21" s="182"/>
      <c r="J21" s="181"/>
      <c r="K21" s="6"/>
    </row>
    <row r="22" spans="1:11" x14ac:dyDescent="0.25">
      <c r="A22" s="6"/>
      <c r="B22" s="6"/>
      <c r="C22" s="6"/>
      <c r="D22" s="20"/>
      <c r="E22" s="140"/>
      <c r="F22" s="25"/>
      <c r="G22" s="140"/>
      <c r="H22" s="140"/>
      <c r="I22" s="140"/>
      <c r="J22" s="20"/>
      <c r="K22" s="6"/>
    </row>
    <row r="23" spans="1:11" x14ac:dyDescent="0.25">
      <c r="A23" s="6"/>
      <c r="B23" s="6"/>
      <c r="C23" s="6"/>
      <c r="D23" s="20"/>
      <c r="E23" s="140"/>
      <c r="F23" s="25"/>
      <c r="G23" s="140"/>
      <c r="H23" s="140"/>
      <c r="I23" s="140"/>
      <c r="J23" s="20"/>
      <c r="K23" s="6"/>
    </row>
    <row r="24" spans="1:11" x14ac:dyDescent="0.25">
      <c r="A24" s="6"/>
      <c r="B24" s="6"/>
      <c r="C24" s="6"/>
      <c r="D24" s="20"/>
      <c r="E24" s="140"/>
      <c r="F24" s="25"/>
      <c r="G24" s="140"/>
      <c r="H24" s="140"/>
      <c r="I24" s="140"/>
      <c r="J24" s="20"/>
      <c r="K24" s="6"/>
    </row>
    <row r="25" spans="1:11" x14ac:dyDescent="0.25">
      <c r="A25" s="6"/>
      <c r="B25" s="6"/>
      <c r="C25" s="6"/>
      <c r="D25" s="20"/>
      <c r="E25" s="140"/>
      <c r="F25" s="25"/>
      <c r="G25" s="140"/>
      <c r="H25" s="140"/>
      <c r="I25" s="140"/>
      <c r="J25" s="20"/>
      <c r="K25" s="6"/>
    </row>
    <row r="26" spans="1:11" x14ac:dyDescent="0.25">
      <c r="A26" s="6"/>
      <c r="B26" s="6"/>
      <c r="C26" s="6"/>
      <c r="D26" s="20"/>
      <c r="E26" s="140"/>
      <c r="F26" s="25"/>
      <c r="G26" s="140"/>
      <c r="H26" s="140"/>
      <c r="I26" s="140"/>
      <c r="J26" s="20"/>
      <c r="K26" s="6"/>
    </row>
    <row r="27" spans="1:11" x14ac:dyDescent="0.25">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201"/>
  <sheetViews>
    <sheetView showZeros="0" topLeftCell="C4" workbookViewId="0">
      <selection activeCell="F9" sqref="F9"/>
    </sheetView>
  </sheetViews>
  <sheetFormatPr defaultRowHeight="15" x14ac:dyDescent="0.25"/>
  <cols>
    <col min="1" max="1" width="2.85546875" customWidth="1"/>
    <col min="2" max="2" width="27.7109375" customWidth="1"/>
    <col min="3" max="4" width="12.85546875" customWidth="1"/>
    <col min="5" max="6" width="13.140625" customWidth="1"/>
    <col min="7" max="10" width="13.140625" style="193" customWidth="1"/>
    <col min="11" max="11" width="13.140625" style="282" customWidth="1"/>
    <col min="12" max="12" width="14.5703125" style="193" customWidth="1"/>
    <col min="13" max="15" width="14.140625" customWidth="1"/>
    <col min="16" max="16" width="3.28515625" customWidth="1"/>
  </cols>
  <sheetData>
    <row r="1" spans="1:16" s="382" customFormat="1" x14ac:dyDescent="0.25">
      <c r="B1" s="382" t="str">
        <f>'Section C1 - Personnel'!B1</f>
        <v xml:space="preserve">Implementing Agency Name: </v>
      </c>
      <c r="N1" s="382" t="str">
        <f>'Section C1 - Personnel'!I1</f>
        <v xml:space="preserve">Grant #: </v>
      </c>
    </row>
    <row r="2" spans="1:16" ht="26.25" customHeight="1" x14ac:dyDescent="0.25">
      <c r="A2" s="6"/>
      <c r="B2" s="636" t="s">
        <v>169</v>
      </c>
      <c r="C2" s="636"/>
      <c r="D2" s="636"/>
      <c r="E2" s="636"/>
      <c r="F2" s="636"/>
      <c r="G2" s="636"/>
      <c r="H2" s="636"/>
      <c r="I2" s="636"/>
      <c r="J2" s="636"/>
      <c r="K2" s="636"/>
      <c r="L2" s="636"/>
      <c r="M2" s="636"/>
      <c r="N2" s="636"/>
      <c r="O2" s="636"/>
      <c r="P2" s="6"/>
    </row>
    <row r="3" spans="1:16" ht="72" customHeight="1" x14ac:dyDescent="0.25">
      <c r="A3" s="6"/>
      <c r="B3" s="651" t="s">
        <v>323</v>
      </c>
      <c r="C3" s="651"/>
      <c r="D3" s="651"/>
      <c r="E3" s="651"/>
      <c r="F3" s="651"/>
      <c r="G3" s="651"/>
      <c r="H3" s="651"/>
      <c r="I3" s="651"/>
      <c r="J3" s="651"/>
      <c r="K3" s="651"/>
      <c r="L3" s="651"/>
      <c r="M3" s="651"/>
      <c r="N3" s="651"/>
      <c r="O3" s="651"/>
      <c r="P3" s="39"/>
    </row>
    <row r="4" spans="1:16" ht="32.25" customHeight="1" x14ac:dyDescent="0.25">
      <c r="A4" s="6"/>
      <c r="B4" s="670"/>
      <c r="C4" s="670"/>
      <c r="D4" s="670"/>
      <c r="E4" s="670"/>
      <c r="F4" s="670"/>
      <c r="G4" s="670"/>
      <c r="H4" s="670"/>
      <c r="I4" s="670"/>
      <c r="J4" s="670"/>
      <c r="K4" s="670"/>
      <c r="L4" s="670"/>
      <c r="M4" s="670"/>
      <c r="N4" s="670"/>
      <c r="O4" s="670"/>
      <c r="P4" s="39"/>
    </row>
    <row r="5" spans="1:16" x14ac:dyDescent="0.25">
      <c r="A5" s="6"/>
      <c r="B5" s="39"/>
      <c r="C5" s="39"/>
      <c r="D5" s="39"/>
      <c r="E5" s="39"/>
      <c r="F5" s="39"/>
      <c r="G5" s="39"/>
      <c r="H5" s="39"/>
      <c r="I5" s="39"/>
      <c r="J5" s="39"/>
      <c r="K5" s="39"/>
      <c r="L5" s="39"/>
      <c r="M5" s="39"/>
      <c r="N5" s="39"/>
      <c r="O5" s="39"/>
      <c r="P5" s="39"/>
    </row>
    <row r="6" spans="1:16" ht="18.75" customHeight="1" x14ac:dyDescent="0.25">
      <c r="A6" s="6"/>
      <c r="B6" s="652" t="s">
        <v>34</v>
      </c>
      <c r="C6" s="658" t="s">
        <v>43</v>
      </c>
      <c r="D6" s="659"/>
      <c r="E6" s="664" t="s">
        <v>258</v>
      </c>
      <c r="F6" s="665"/>
      <c r="G6" s="665"/>
      <c r="H6" s="665"/>
      <c r="I6" s="665"/>
      <c r="J6" s="665"/>
      <c r="K6" s="665"/>
      <c r="L6" s="666"/>
      <c r="M6" s="643" t="s">
        <v>206</v>
      </c>
      <c r="N6" s="645" t="s">
        <v>207</v>
      </c>
      <c r="O6" s="655" t="s">
        <v>195</v>
      </c>
      <c r="P6" s="39"/>
    </row>
    <row r="7" spans="1:16" s="193" customFormat="1" ht="33.75" customHeight="1" x14ac:dyDescent="0.25">
      <c r="A7" s="6"/>
      <c r="B7" s="653"/>
      <c r="C7" s="660"/>
      <c r="D7" s="661"/>
      <c r="E7" s="667" t="s">
        <v>255</v>
      </c>
      <c r="F7" s="197" t="s">
        <v>256</v>
      </c>
      <c r="G7" s="274" t="s">
        <v>257</v>
      </c>
      <c r="H7" s="274" t="s">
        <v>257</v>
      </c>
      <c r="I7" s="274" t="s">
        <v>257</v>
      </c>
      <c r="J7" s="274" t="s">
        <v>257</v>
      </c>
      <c r="K7" s="274" t="s">
        <v>269</v>
      </c>
      <c r="L7" s="274" t="s">
        <v>270</v>
      </c>
      <c r="M7" s="671"/>
      <c r="N7" s="673"/>
      <c r="O7" s="656"/>
      <c r="P7" s="39"/>
    </row>
    <row r="8" spans="1:16" x14ac:dyDescent="0.25">
      <c r="A8" s="6"/>
      <c r="B8" s="654"/>
      <c r="C8" s="662"/>
      <c r="D8" s="663"/>
      <c r="E8" s="668"/>
      <c r="F8" s="302">
        <v>7.6499999999999999E-2</v>
      </c>
      <c r="G8" s="273"/>
      <c r="H8" s="273"/>
      <c r="I8" s="273"/>
      <c r="J8" s="273">
        <v>0</v>
      </c>
      <c r="K8" s="273">
        <v>0</v>
      </c>
      <c r="L8" s="286"/>
      <c r="M8" s="672"/>
      <c r="N8" s="674"/>
      <c r="O8" s="657"/>
      <c r="P8" s="14"/>
    </row>
    <row r="9" spans="1:16" x14ac:dyDescent="0.25">
      <c r="A9" s="6"/>
      <c r="B9" s="284">
        <f>'Section C1 - Personnel'!B8</f>
        <v>0</v>
      </c>
      <c r="C9" s="649">
        <f>'Section C1 - Personnel'!C8</f>
        <v>0</v>
      </c>
      <c r="D9" s="650"/>
      <c r="E9" s="211">
        <f>'Section C1 - Personnel'!J8</f>
        <v>0</v>
      </c>
      <c r="F9" s="198">
        <f>$E9*F$8</f>
        <v>0</v>
      </c>
      <c r="G9" s="198">
        <f t="shared" ref="G9:K9" si="0">$E9*G$8</f>
        <v>0</v>
      </c>
      <c r="H9" s="198">
        <f t="shared" si="0"/>
        <v>0</v>
      </c>
      <c r="I9" s="198">
        <f t="shared" si="0"/>
        <v>0</v>
      </c>
      <c r="J9" s="198">
        <f t="shared" si="0"/>
        <v>0</v>
      </c>
      <c r="K9" s="198">
        <f t="shared" si="0"/>
        <v>0</v>
      </c>
      <c r="L9" s="287"/>
      <c r="M9" s="217"/>
      <c r="N9" s="218"/>
      <c r="O9" s="213">
        <f>ROUND(SUM(F9:L9),0)</f>
        <v>0</v>
      </c>
      <c r="P9" s="14"/>
    </row>
    <row r="10" spans="1:16" x14ac:dyDescent="0.25">
      <c r="A10" s="6"/>
      <c r="B10" s="284">
        <f>'Section C1 - Personnel'!B9</f>
        <v>0</v>
      </c>
      <c r="C10" s="649">
        <f>'Section C1 - Personnel'!C9</f>
        <v>0</v>
      </c>
      <c r="D10" s="650"/>
      <c r="E10" s="211">
        <f>'Section C1 - Personnel'!J9</f>
        <v>0</v>
      </c>
      <c r="F10" s="198">
        <f t="shared" ref="F10:K18" si="1">$E10*F$8</f>
        <v>0</v>
      </c>
      <c r="G10" s="198">
        <f t="shared" si="1"/>
        <v>0</v>
      </c>
      <c r="H10" s="198">
        <f t="shared" si="1"/>
        <v>0</v>
      </c>
      <c r="I10" s="198">
        <f t="shared" si="1"/>
        <v>0</v>
      </c>
      <c r="J10" s="198">
        <f t="shared" si="1"/>
        <v>0</v>
      </c>
      <c r="K10" s="198">
        <f t="shared" si="1"/>
        <v>0</v>
      </c>
      <c r="L10" s="287"/>
      <c r="M10" s="217"/>
      <c r="N10" s="218"/>
      <c r="O10" s="213">
        <f t="shared" ref="O10:O18" si="2">ROUND(SUM(F10:L10),0)</f>
        <v>0</v>
      </c>
      <c r="P10" s="14"/>
    </row>
    <row r="11" spans="1:16" x14ac:dyDescent="0.25">
      <c r="A11" s="6"/>
      <c r="B11" s="284">
        <f>'Section C1 - Personnel'!B10</f>
        <v>0</v>
      </c>
      <c r="C11" s="649">
        <f>'Section C1 - Personnel'!C10</f>
        <v>0</v>
      </c>
      <c r="D11" s="650"/>
      <c r="E11" s="211">
        <f>'Section C1 - Personnel'!J10</f>
        <v>0</v>
      </c>
      <c r="F11" s="198">
        <f t="shared" si="1"/>
        <v>0</v>
      </c>
      <c r="G11" s="198">
        <f t="shared" si="1"/>
        <v>0</v>
      </c>
      <c r="H11" s="198">
        <f t="shared" si="1"/>
        <v>0</v>
      </c>
      <c r="I11" s="198">
        <f t="shared" si="1"/>
        <v>0</v>
      </c>
      <c r="J11" s="198">
        <f t="shared" si="1"/>
        <v>0</v>
      </c>
      <c r="K11" s="198">
        <f t="shared" si="1"/>
        <v>0</v>
      </c>
      <c r="L11" s="287"/>
      <c r="M11" s="217"/>
      <c r="N11" s="218"/>
      <c r="O11" s="213">
        <f t="shared" si="2"/>
        <v>0</v>
      </c>
      <c r="P11" s="14"/>
    </row>
    <row r="12" spans="1:16" x14ac:dyDescent="0.25">
      <c r="A12" s="6"/>
      <c r="B12" s="284">
        <f>'Section C1 - Personnel'!B11</f>
        <v>0</v>
      </c>
      <c r="C12" s="649">
        <f>'Section C1 - Personnel'!C11</f>
        <v>0</v>
      </c>
      <c r="D12" s="650"/>
      <c r="E12" s="211">
        <f>'Section C1 - Personnel'!J11</f>
        <v>0</v>
      </c>
      <c r="F12" s="198">
        <f t="shared" si="1"/>
        <v>0</v>
      </c>
      <c r="G12" s="198">
        <f t="shared" si="1"/>
        <v>0</v>
      </c>
      <c r="H12" s="198">
        <f t="shared" si="1"/>
        <v>0</v>
      </c>
      <c r="I12" s="198">
        <f t="shared" si="1"/>
        <v>0</v>
      </c>
      <c r="J12" s="198">
        <f t="shared" si="1"/>
        <v>0</v>
      </c>
      <c r="K12" s="198">
        <f t="shared" si="1"/>
        <v>0</v>
      </c>
      <c r="L12" s="287"/>
      <c r="M12" s="217"/>
      <c r="N12" s="218"/>
      <c r="O12" s="213">
        <f t="shared" si="2"/>
        <v>0</v>
      </c>
      <c r="P12" s="14"/>
    </row>
    <row r="13" spans="1:16" x14ac:dyDescent="0.25">
      <c r="A13" s="6"/>
      <c r="B13" s="284">
        <f>'Section C1 - Personnel'!B12</f>
        <v>0</v>
      </c>
      <c r="C13" s="649">
        <f>'Section C1 - Personnel'!C12</f>
        <v>0</v>
      </c>
      <c r="D13" s="650"/>
      <c r="E13" s="211">
        <f>'Section C1 - Personnel'!J12</f>
        <v>0</v>
      </c>
      <c r="F13" s="198">
        <f t="shared" si="1"/>
        <v>0</v>
      </c>
      <c r="G13" s="198">
        <f t="shared" si="1"/>
        <v>0</v>
      </c>
      <c r="H13" s="198">
        <f t="shared" si="1"/>
        <v>0</v>
      </c>
      <c r="I13" s="198">
        <f t="shared" si="1"/>
        <v>0</v>
      </c>
      <c r="J13" s="198">
        <f t="shared" si="1"/>
        <v>0</v>
      </c>
      <c r="K13" s="198">
        <f t="shared" si="1"/>
        <v>0</v>
      </c>
      <c r="L13" s="287"/>
      <c r="M13" s="217"/>
      <c r="N13" s="218"/>
      <c r="O13" s="213">
        <f t="shared" si="2"/>
        <v>0</v>
      </c>
      <c r="P13" s="104"/>
    </row>
    <row r="14" spans="1:16" x14ac:dyDescent="0.25">
      <c r="A14" s="6"/>
      <c r="B14" s="284">
        <f>'Section C1 - Personnel'!B13</f>
        <v>0</v>
      </c>
      <c r="C14" s="649">
        <f>'Section C1 - Personnel'!C13</f>
        <v>0</v>
      </c>
      <c r="D14" s="650"/>
      <c r="E14" s="211">
        <f>'Section C1 - Personnel'!J13</f>
        <v>0</v>
      </c>
      <c r="F14" s="198">
        <f t="shared" si="1"/>
        <v>0</v>
      </c>
      <c r="G14" s="198">
        <f t="shared" si="1"/>
        <v>0</v>
      </c>
      <c r="H14" s="198">
        <f t="shared" si="1"/>
        <v>0</v>
      </c>
      <c r="I14" s="198">
        <f t="shared" si="1"/>
        <v>0</v>
      </c>
      <c r="J14" s="198">
        <f t="shared" si="1"/>
        <v>0</v>
      </c>
      <c r="K14" s="198">
        <f t="shared" si="1"/>
        <v>0</v>
      </c>
      <c r="L14" s="287"/>
      <c r="M14" s="217"/>
      <c r="N14" s="218"/>
      <c r="O14" s="213">
        <f t="shared" si="2"/>
        <v>0</v>
      </c>
      <c r="P14" s="6"/>
    </row>
    <row r="15" spans="1:16" x14ac:dyDescent="0.25">
      <c r="A15" s="6"/>
      <c r="B15" s="284">
        <f>'Section C1 - Personnel'!B14</f>
        <v>0</v>
      </c>
      <c r="C15" s="649">
        <f>'Section C1 - Personnel'!C14</f>
        <v>0</v>
      </c>
      <c r="D15" s="650"/>
      <c r="E15" s="211">
        <f>'Section C1 - Personnel'!J14</f>
        <v>0</v>
      </c>
      <c r="F15" s="198">
        <f t="shared" si="1"/>
        <v>0</v>
      </c>
      <c r="G15" s="198">
        <f t="shared" si="1"/>
        <v>0</v>
      </c>
      <c r="H15" s="198">
        <f t="shared" si="1"/>
        <v>0</v>
      </c>
      <c r="I15" s="198">
        <f t="shared" si="1"/>
        <v>0</v>
      </c>
      <c r="J15" s="198">
        <f t="shared" si="1"/>
        <v>0</v>
      </c>
      <c r="K15" s="198">
        <f t="shared" si="1"/>
        <v>0</v>
      </c>
      <c r="L15" s="287"/>
      <c r="M15" s="217"/>
      <c r="N15" s="218"/>
      <c r="O15" s="213">
        <f t="shared" si="2"/>
        <v>0</v>
      </c>
      <c r="P15" s="6"/>
    </row>
    <row r="16" spans="1:16" x14ac:dyDescent="0.25">
      <c r="A16" s="6"/>
      <c r="B16" s="284">
        <f>'Section C1 - Personnel'!B15</f>
        <v>0</v>
      </c>
      <c r="C16" s="649">
        <f>'Section C1 - Personnel'!C15</f>
        <v>0</v>
      </c>
      <c r="D16" s="650"/>
      <c r="E16" s="211">
        <f>'Section C1 - Personnel'!J15</f>
        <v>0</v>
      </c>
      <c r="F16" s="198">
        <f t="shared" si="1"/>
        <v>0</v>
      </c>
      <c r="G16" s="198">
        <f t="shared" si="1"/>
        <v>0</v>
      </c>
      <c r="H16" s="198">
        <f t="shared" si="1"/>
        <v>0</v>
      </c>
      <c r="I16" s="198">
        <f t="shared" si="1"/>
        <v>0</v>
      </c>
      <c r="J16" s="198">
        <f t="shared" si="1"/>
        <v>0</v>
      </c>
      <c r="K16" s="198">
        <f t="shared" si="1"/>
        <v>0</v>
      </c>
      <c r="L16" s="287"/>
      <c r="M16" s="217"/>
      <c r="N16" s="218"/>
      <c r="O16" s="213">
        <f t="shared" si="2"/>
        <v>0</v>
      </c>
      <c r="P16" s="6"/>
    </row>
    <row r="17" spans="1:16" x14ac:dyDescent="0.25">
      <c r="A17" s="6"/>
      <c r="B17" s="284">
        <f>'Section C1 - Personnel'!B16</f>
        <v>0</v>
      </c>
      <c r="C17" s="649">
        <f>'Section C1 - Personnel'!C16</f>
        <v>0</v>
      </c>
      <c r="D17" s="650"/>
      <c r="E17" s="211">
        <f>'Section C1 - Personnel'!J16</f>
        <v>0</v>
      </c>
      <c r="F17" s="198">
        <f t="shared" si="1"/>
        <v>0</v>
      </c>
      <c r="G17" s="198">
        <f t="shared" si="1"/>
        <v>0</v>
      </c>
      <c r="H17" s="198">
        <f t="shared" si="1"/>
        <v>0</v>
      </c>
      <c r="I17" s="198">
        <f t="shared" si="1"/>
        <v>0</v>
      </c>
      <c r="J17" s="198">
        <f t="shared" si="1"/>
        <v>0</v>
      </c>
      <c r="K17" s="198">
        <f t="shared" si="1"/>
        <v>0</v>
      </c>
      <c r="L17" s="287"/>
      <c r="M17" s="217"/>
      <c r="N17" s="218"/>
      <c r="O17" s="213">
        <f t="shared" si="2"/>
        <v>0</v>
      </c>
      <c r="P17" s="6"/>
    </row>
    <row r="18" spans="1:16" x14ac:dyDescent="0.25">
      <c r="A18" s="6"/>
      <c r="B18" s="283">
        <f>'Section C1 - Personnel'!B17</f>
        <v>0</v>
      </c>
      <c r="C18" s="675">
        <f>'Section C1 - Personnel'!C17</f>
        <v>0</v>
      </c>
      <c r="D18" s="676"/>
      <c r="E18" s="212">
        <f>'Section C1 - Personnel'!J17</f>
        <v>0</v>
      </c>
      <c r="F18" s="199">
        <f t="shared" si="1"/>
        <v>0</v>
      </c>
      <c r="G18" s="199">
        <f t="shared" si="1"/>
        <v>0</v>
      </c>
      <c r="H18" s="199">
        <f t="shared" si="1"/>
        <v>0</v>
      </c>
      <c r="I18" s="199">
        <f t="shared" si="1"/>
        <v>0</v>
      </c>
      <c r="J18" s="199">
        <f t="shared" si="1"/>
        <v>0</v>
      </c>
      <c r="K18" s="199">
        <f t="shared" si="1"/>
        <v>0</v>
      </c>
      <c r="L18" s="288"/>
      <c r="M18" s="219"/>
      <c r="N18" s="220"/>
      <c r="O18" s="214">
        <f t="shared" si="2"/>
        <v>0</v>
      </c>
      <c r="P18" s="6"/>
    </row>
    <row r="19" spans="1:16" x14ac:dyDescent="0.25">
      <c r="A19" s="6"/>
      <c r="B19" s="669"/>
      <c r="C19" s="669"/>
      <c r="D19" s="669"/>
      <c r="E19" s="669"/>
      <c r="F19" s="669"/>
      <c r="G19" s="669"/>
      <c r="H19" s="669"/>
      <c r="I19" s="669"/>
      <c r="J19" s="669"/>
      <c r="K19" s="669"/>
      <c r="L19" s="669"/>
      <c r="M19" s="215">
        <f>ROUND(SUM(M9:M18),0)</f>
        <v>0</v>
      </c>
      <c r="N19" s="215">
        <f>ROUND(SUM(N9:N18),0)</f>
        <v>0</v>
      </c>
      <c r="O19" s="216">
        <f>SUM(O9:O18)</f>
        <v>0</v>
      </c>
      <c r="P19" s="6"/>
    </row>
    <row r="20" spans="1:16" x14ac:dyDescent="0.25">
      <c r="A20" s="6"/>
      <c r="B20" s="160"/>
      <c r="C20" s="160"/>
      <c r="D20" s="160"/>
      <c r="E20" s="160"/>
      <c r="F20" s="160"/>
      <c r="G20" s="160"/>
      <c r="H20" s="160"/>
      <c r="I20" s="160"/>
      <c r="J20" s="160"/>
      <c r="K20" s="160"/>
      <c r="L20" s="160"/>
      <c r="M20" s="160"/>
      <c r="N20" s="160"/>
      <c r="O20" s="200"/>
    </row>
    <row r="21" spans="1:16" x14ac:dyDescent="0.25">
      <c r="A21" s="6"/>
      <c r="B21" s="6"/>
      <c r="C21" s="6"/>
      <c r="D21" s="6"/>
      <c r="E21" s="6"/>
      <c r="F21" s="6"/>
      <c r="G21" s="6"/>
      <c r="H21" s="6"/>
      <c r="I21" s="6"/>
      <c r="J21" s="6"/>
      <c r="K21" s="6"/>
      <c r="L21" s="6"/>
      <c r="M21" s="139"/>
      <c r="N21" s="139"/>
      <c r="O21" s="145"/>
    </row>
    <row r="22" spans="1:16" x14ac:dyDescent="0.25">
      <c r="A22" s="6"/>
      <c r="B22" s="160" t="s">
        <v>285</v>
      </c>
      <c r="C22" s="6"/>
      <c r="D22" s="6"/>
      <c r="E22" s="6"/>
      <c r="F22" s="6"/>
      <c r="G22" s="6"/>
      <c r="H22" s="6"/>
      <c r="I22" s="6"/>
      <c r="J22" s="6"/>
      <c r="K22" s="6"/>
      <c r="L22" s="6"/>
      <c r="M22" s="6"/>
      <c r="N22" s="6"/>
      <c r="O22" s="6"/>
    </row>
    <row r="23" spans="1:16" x14ac:dyDescent="0.25">
      <c r="A23" s="6"/>
      <c r="B23" s="6"/>
      <c r="C23" s="6"/>
      <c r="D23" s="6"/>
      <c r="E23" s="6"/>
      <c r="F23" s="6"/>
      <c r="G23" s="6"/>
      <c r="H23" s="6"/>
      <c r="I23" s="6"/>
      <c r="J23" s="6"/>
      <c r="K23" s="6"/>
      <c r="L23" s="6"/>
      <c r="M23" s="6"/>
      <c r="N23" s="6"/>
      <c r="O23" s="6"/>
    </row>
    <row r="24" spans="1:16" x14ac:dyDescent="0.25">
      <c r="A24" s="6"/>
      <c r="B24" s="6"/>
      <c r="C24" s="6"/>
      <c r="D24" s="6"/>
      <c r="E24" s="6"/>
      <c r="F24" s="6"/>
      <c r="G24" s="6"/>
      <c r="H24" s="6"/>
      <c r="I24" s="6"/>
      <c r="J24" s="6"/>
      <c r="K24" s="6"/>
      <c r="L24" s="6"/>
      <c r="M24" s="6"/>
      <c r="N24" s="6"/>
      <c r="O24" s="6"/>
    </row>
    <row r="25" spans="1:16" x14ac:dyDescent="0.25">
      <c r="A25" s="6"/>
      <c r="B25" s="6"/>
      <c r="C25" s="6"/>
      <c r="D25" s="6"/>
      <c r="E25" s="6"/>
      <c r="F25" s="6"/>
      <c r="G25" s="6"/>
      <c r="H25" s="6"/>
      <c r="I25" s="6"/>
      <c r="J25" s="6"/>
      <c r="K25" s="6"/>
      <c r="L25" s="6"/>
      <c r="M25" s="6"/>
      <c r="N25" s="6"/>
      <c r="O25" s="6"/>
    </row>
    <row r="26" spans="1:16" x14ac:dyDescent="0.25">
      <c r="A26" s="6"/>
      <c r="B26" s="6"/>
      <c r="C26" s="6"/>
      <c r="D26" s="6"/>
      <c r="E26" s="6"/>
      <c r="F26" s="6"/>
      <c r="G26" s="6"/>
      <c r="H26" s="6"/>
      <c r="I26" s="6"/>
      <c r="J26" s="6"/>
      <c r="K26" s="6"/>
      <c r="L26" s="6"/>
      <c r="M26" s="6"/>
      <c r="N26" s="6"/>
      <c r="O26" s="6"/>
    </row>
    <row r="27" spans="1:16" x14ac:dyDescent="0.25">
      <c r="A27" s="6"/>
      <c r="B27" s="6"/>
      <c r="C27" s="6"/>
      <c r="D27" s="6"/>
      <c r="E27" s="6"/>
      <c r="F27" s="6"/>
      <c r="G27" s="6"/>
      <c r="H27" s="6"/>
      <c r="I27" s="6"/>
      <c r="J27" s="6"/>
      <c r="K27" s="6"/>
      <c r="L27" s="6"/>
      <c r="M27" s="6"/>
      <c r="N27" s="6"/>
      <c r="O27" s="6"/>
    </row>
    <row r="28" spans="1:16" x14ac:dyDescent="0.25">
      <c r="A28" s="6"/>
      <c r="B28" s="6"/>
      <c r="C28" s="6"/>
      <c r="D28" s="6"/>
      <c r="E28" s="6"/>
      <c r="F28" s="6"/>
      <c r="G28" s="6"/>
      <c r="H28" s="6"/>
      <c r="I28" s="6"/>
      <c r="J28" s="6"/>
      <c r="K28" s="6"/>
      <c r="L28" s="6"/>
      <c r="M28" s="6"/>
      <c r="N28" s="6"/>
      <c r="O28" s="6"/>
    </row>
    <row r="29" spans="1:16" x14ac:dyDescent="0.25">
      <c r="A29" s="6"/>
      <c r="B29" s="6"/>
      <c r="C29" s="6"/>
      <c r="D29" s="6"/>
      <c r="E29" s="6"/>
      <c r="F29" s="6"/>
      <c r="G29" s="6"/>
      <c r="H29" s="6"/>
      <c r="I29" s="6"/>
      <c r="J29" s="6"/>
      <c r="K29" s="6"/>
      <c r="L29" s="6"/>
      <c r="M29" s="6"/>
      <c r="N29" s="6"/>
      <c r="O29" s="6"/>
    </row>
    <row r="30" spans="1:16" x14ac:dyDescent="0.25">
      <c r="A30" s="6"/>
      <c r="B30" s="6"/>
      <c r="C30" s="6"/>
      <c r="D30" s="6"/>
      <c r="E30" s="6"/>
      <c r="F30" s="6"/>
      <c r="G30" s="6"/>
      <c r="H30" s="6"/>
      <c r="I30" s="6"/>
      <c r="J30" s="6"/>
      <c r="K30" s="6"/>
      <c r="L30" s="6"/>
      <c r="M30" s="6"/>
      <c r="N30" s="6"/>
      <c r="O30" s="6"/>
    </row>
    <row r="31" spans="1:16" x14ac:dyDescent="0.25">
      <c r="A31" s="6"/>
      <c r="B31" s="6"/>
      <c r="C31" s="6"/>
      <c r="D31" s="6"/>
      <c r="E31" s="6"/>
      <c r="F31" s="6"/>
      <c r="G31" s="6"/>
      <c r="H31" s="6"/>
      <c r="I31" s="6"/>
      <c r="J31" s="6"/>
      <c r="K31" s="6"/>
      <c r="L31" s="6"/>
      <c r="M31" s="6"/>
      <c r="N31" s="6"/>
      <c r="O31" s="6"/>
    </row>
    <row r="32" spans="1:16" x14ac:dyDescent="0.25">
      <c r="A32" s="6"/>
      <c r="B32" s="6"/>
      <c r="C32" s="6"/>
      <c r="D32" s="6"/>
      <c r="E32" s="6"/>
      <c r="F32" s="6"/>
      <c r="G32" s="6"/>
      <c r="H32" s="6"/>
      <c r="I32" s="6"/>
      <c r="J32" s="6"/>
      <c r="K32" s="6"/>
      <c r="L32" s="6"/>
      <c r="M32" s="6"/>
      <c r="N32" s="6"/>
      <c r="O32" s="6"/>
    </row>
    <row r="33" spans="1:15" x14ac:dyDescent="0.25">
      <c r="A33" s="6"/>
      <c r="B33" s="6"/>
      <c r="C33" s="6"/>
      <c r="D33" s="6"/>
      <c r="E33" s="6"/>
      <c r="F33" s="6"/>
      <c r="G33" s="6"/>
      <c r="H33" s="6"/>
      <c r="I33" s="6"/>
      <c r="J33" s="6"/>
      <c r="K33" s="6"/>
      <c r="L33" s="6"/>
      <c r="M33" s="6"/>
      <c r="N33" s="6"/>
      <c r="O33" s="6"/>
    </row>
    <row r="34" spans="1:15" x14ac:dyDescent="0.25">
      <c r="A34" s="6"/>
      <c r="B34" s="6"/>
      <c r="C34" s="6"/>
      <c r="D34" s="6"/>
      <c r="E34" s="6"/>
      <c r="F34" s="6"/>
      <c r="G34" s="6"/>
      <c r="H34" s="6"/>
      <c r="I34" s="6"/>
      <c r="J34" s="6"/>
      <c r="K34" s="6"/>
      <c r="L34" s="6"/>
      <c r="M34" s="6"/>
      <c r="N34" s="6"/>
      <c r="O34" s="6"/>
    </row>
    <row r="35" spans="1:15" x14ac:dyDescent="0.25">
      <c r="A35" s="6"/>
      <c r="B35" s="6"/>
      <c r="C35" s="6"/>
      <c r="D35" s="6"/>
      <c r="E35" s="6"/>
      <c r="F35" s="6"/>
      <c r="G35" s="6"/>
      <c r="H35" s="6"/>
      <c r="I35" s="6"/>
      <c r="J35" s="6"/>
      <c r="K35" s="6"/>
      <c r="L35" s="6"/>
      <c r="M35" s="6"/>
      <c r="N35" s="6"/>
      <c r="O35" s="6"/>
    </row>
    <row r="36" spans="1:15" x14ac:dyDescent="0.25">
      <c r="A36" s="6"/>
      <c r="B36" s="6"/>
      <c r="C36" s="6"/>
      <c r="D36" s="6"/>
      <c r="E36" s="6"/>
      <c r="F36" s="6"/>
      <c r="G36" s="6"/>
      <c r="H36" s="6"/>
      <c r="I36" s="6"/>
      <c r="J36" s="6"/>
      <c r="K36" s="6"/>
      <c r="L36" s="6"/>
      <c r="M36" s="6"/>
      <c r="N36" s="6"/>
      <c r="O36" s="6"/>
    </row>
    <row r="37" spans="1:15" x14ac:dyDescent="0.25">
      <c r="A37" s="6"/>
      <c r="B37" s="6"/>
      <c r="C37" s="6"/>
      <c r="D37" s="6"/>
      <c r="E37" s="6"/>
      <c r="F37" s="6"/>
      <c r="G37" s="6"/>
      <c r="H37" s="6"/>
      <c r="I37" s="6"/>
      <c r="J37" s="6"/>
      <c r="K37" s="6"/>
      <c r="L37" s="6"/>
      <c r="M37" s="6"/>
      <c r="N37" s="6"/>
      <c r="O37" s="6"/>
    </row>
    <row r="38" spans="1:15" x14ac:dyDescent="0.25">
      <c r="A38" s="6"/>
      <c r="B38" s="6"/>
      <c r="C38" s="6"/>
      <c r="D38" s="6"/>
      <c r="E38" s="6"/>
      <c r="F38" s="6"/>
      <c r="G38" s="6"/>
      <c r="H38" s="6"/>
      <c r="I38" s="6"/>
      <c r="J38" s="6"/>
      <c r="K38" s="6"/>
      <c r="L38" s="6"/>
      <c r="M38" s="6"/>
      <c r="N38" s="6"/>
      <c r="O38" s="6"/>
    </row>
    <row r="39" spans="1:15" x14ac:dyDescent="0.25">
      <c r="A39" s="6"/>
      <c r="B39" s="6"/>
      <c r="C39" s="6"/>
      <c r="D39" s="6"/>
      <c r="E39" s="6"/>
      <c r="F39" s="6"/>
      <c r="G39" s="6"/>
      <c r="H39" s="6"/>
      <c r="I39" s="6"/>
      <c r="J39" s="6"/>
      <c r="K39" s="6"/>
      <c r="L39" s="6"/>
      <c r="M39" s="6"/>
      <c r="N39" s="6"/>
      <c r="O39" s="6"/>
    </row>
    <row r="40" spans="1:15" x14ac:dyDescent="0.25">
      <c r="A40" s="6"/>
      <c r="B40" s="6"/>
      <c r="C40" s="6"/>
      <c r="D40" s="6"/>
      <c r="E40" s="6"/>
      <c r="F40" s="6"/>
      <c r="G40" s="6"/>
      <c r="H40" s="6"/>
      <c r="I40" s="6"/>
      <c r="J40" s="6"/>
      <c r="K40" s="6"/>
      <c r="L40" s="6"/>
      <c r="M40" s="6"/>
      <c r="N40" s="6"/>
      <c r="O40" s="6"/>
    </row>
    <row r="41" spans="1:15" x14ac:dyDescent="0.25">
      <c r="A41" s="6"/>
      <c r="B41" s="6"/>
      <c r="C41" s="6"/>
      <c r="D41" s="6"/>
      <c r="E41" s="6"/>
      <c r="F41" s="6"/>
      <c r="G41" s="6"/>
      <c r="H41" s="6"/>
      <c r="I41" s="6"/>
      <c r="J41" s="6"/>
      <c r="K41" s="6"/>
      <c r="L41" s="6"/>
      <c r="M41" s="6"/>
      <c r="N41" s="6"/>
      <c r="O41" s="6"/>
    </row>
    <row r="42" spans="1:15" x14ac:dyDescent="0.25">
      <c r="A42" s="6"/>
      <c r="B42" s="6"/>
      <c r="C42" s="6"/>
      <c r="D42" s="6"/>
      <c r="E42" s="6"/>
      <c r="F42" s="6"/>
      <c r="G42" s="6"/>
      <c r="H42" s="6"/>
      <c r="I42" s="6"/>
      <c r="J42" s="6"/>
      <c r="K42" s="6"/>
      <c r="L42" s="6"/>
      <c r="M42" s="6"/>
      <c r="N42" s="6"/>
      <c r="O42" s="6"/>
    </row>
    <row r="43" spans="1:15" x14ac:dyDescent="0.25">
      <c r="A43" s="6"/>
      <c r="B43" s="6"/>
      <c r="C43" s="6"/>
      <c r="D43" s="6"/>
      <c r="E43" s="6"/>
      <c r="F43" s="6"/>
      <c r="G43" s="6"/>
      <c r="H43" s="6"/>
      <c r="I43" s="6"/>
      <c r="J43" s="6"/>
      <c r="K43" s="6"/>
      <c r="L43" s="6"/>
      <c r="M43" s="6"/>
      <c r="N43" s="6"/>
      <c r="O43" s="6"/>
    </row>
    <row r="44" spans="1:15" x14ac:dyDescent="0.25">
      <c r="A44" s="6"/>
      <c r="B44" s="6"/>
      <c r="C44" s="6"/>
      <c r="D44" s="6"/>
      <c r="E44" s="6"/>
      <c r="F44" s="6"/>
      <c r="G44" s="6"/>
      <c r="H44" s="6"/>
      <c r="I44" s="6"/>
      <c r="J44" s="6"/>
      <c r="K44" s="6"/>
      <c r="L44" s="6"/>
      <c r="M44" s="6"/>
      <c r="N44" s="6"/>
      <c r="O44" s="6"/>
    </row>
    <row r="45" spans="1:15" x14ac:dyDescent="0.25">
      <c r="A45" s="6"/>
      <c r="B45" s="6"/>
      <c r="C45" s="6"/>
      <c r="D45" s="6"/>
      <c r="E45" s="6"/>
      <c r="F45" s="6"/>
      <c r="G45" s="6"/>
      <c r="H45" s="6"/>
      <c r="I45" s="6"/>
      <c r="J45" s="6"/>
      <c r="K45" s="6"/>
      <c r="L45" s="6"/>
      <c r="M45" s="6"/>
      <c r="N45" s="6"/>
      <c r="O45" s="6"/>
    </row>
    <row r="46" spans="1:15" x14ac:dyDescent="0.25">
      <c r="A46" s="6"/>
      <c r="B46" s="6"/>
      <c r="C46" s="6"/>
      <c r="D46" s="6"/>
      <c r="E46" s="6"/>
      <c r="F46" s="6"/>
      <c r="G46" s="6"/>
      <c r="H46" s="6"/>
      <c r="I46" s="6"/>
      <c r="J46" s="6"/>
      <c r="K46" s="6"/>
      <c r="L46" s="6"/>
      <c r="M46" s="6"/>
      <c r="N46" s="6"/>
      <c r="O46" s="6"/>
    </row>
    <row r="47" spans="1:15" x14ac:dyDescent="0.25">
      <c r="A47" s="6"/>
      <c r="B47" s="6"/>
      <c r="C47" s="6"/>
      <c r="D47" s="6"/>
      <c r="E47" s="6"/>
      <c r="F47" s="6"/>
      <c r="G47" s="6"/>
      <c r="H47" s="6"/>
      <c r="I47" s="6"/>
      <c r="J47" s="6"/>
      <c r="K47" s="6"/>
      <c r="L47" s="6"/>
      <c r="M47" s="6"/>
      <c r="N47" s="6"/>
      <c r="O47" s="6"/>
    </row>
    <row r="48" spans="1:15" x14ac:dyDescent="0.25">
      <c r="A48" s="6"/>
      <c r="B48" s="6"/>
      <c r="C48" s="6"/>
      <c r="D48" s="6"/>
      <c r="E48" s="6"/>
      <c r="F48" s="6"/>
      <c r="G48" s="6"/>
      <c r="H48" s="6"/>
      <c r="I48" s="6"/>
      <c r="J48" s="6"/>
      <c r="K48" s="6"/>
      <c r="L48" s="6"/>
      <c r="M48" s="6"/>
      <c r="N48" s="6"/>
      <c r="O48" s="6"/>
    </row>
    <row r="49" spans="1:15" x14ac:dyDescent="0.25">
      <c r="A49" s="6"/>
      <c r="B49" s="6"/>
      <c r="C49" s="6"/>
      <c r="D49" s="6"/>
      <c r="E49" s="6"/>
      <c r="F49" s="6"/>
      <c r="G49" s="6"/>
      <c r="H49" s="6"/>
      <c r="I49" s="6"/>
      <c r="J49" s="6"/>
      <c r="K49" s="6"/>
      <c r="L49" s="6"/>
      <c r="M49" s="6"/>
      <c r="N49" s="6"/>
      <c r="O49" s="6"/>
    </row>
    <row r="50" spans="1:15" x14ac:dyDescent="0.25">
      <c r="A50" s="6"/>
      <c r="B50" s="6"/>
      <c r="C50" s="6"/>
      <c r="D50" s="6"/>
      <c r="E50" s="6"/>
      <c r="F50" s="6"/>
      <c r="G50" s="6"/>
      <c r="H50" s="6"/>
      <c r="I50" s="6"/>
      <c r="J50" s="6"/>
      <c r="K50" s="6"/>
      <c r="L50" s="6"/>
      <c r="M50" s="6"/>
      <c r="N50" s="6"/>
      <c r="O50" s="6"/>
    </row>
    <row r="51" spans="1:15" x14ac:dyDescent="0.25">
      <c r="A51" s="6"/>
      <c r="B51" s="6"/>
      <c r="C51" s="6"/>
      <c r="D51" s="6"/>
      <c r="E51" s="6"/>
      <c r="F51" s="6"/>
      <c r="G51" s="6"/>
      <c r="H51" s="6"/>
      <c r="I51" s="6"/>
      <c r="J51" s="6"/>
      <c r="K51" s="6"/>
      <c r="L51" s="6"/>
      <c r="M51" s="6"/>
      <c r="N51" s="6"/>
      <c r="O51" s="6"/>
    </row>
    <row r="52" spans="1:15" x14ac:dyDescent="0.25">
      <c r="A52" s="6"/>
      <c r="B52" s="6"/>
      <c r="C52" s="6"/>
      <c r="D52" s="6"/>
      <c r="E52" s="6"/>
      <c r="F52" s="6"/>
      <c r="G52" s="6"/>
      <c r="H52" s="6"/>
      <c r="I52" s="6"/>
      <c r="J52" s="6"/>
      <c r="K52" s="6"/>
      <c r="L52" s="6"/>
      <c r="M52" s="6"/>
      <c r="N52" s="6"/>
      <c r="O52" s="6"/>
    </row>
    <row r="53" spans="1:15" x14ac:dyDescent="0.25">
      <c r="A53" s="6"/>
      <c r="B53" s="6"/>
      <c r="C53" s="6"/>
      <c r="D53" s="6"/>
      <c r="E53" s="6"/>
      <c r="F53" s="6"/>
      <c r="G53" s="6"/>
      <c r="H53" s="6"/>
      <c r="I53" s="6"/>
      <c r="J53" s="6"/>
      <c r="K53" s="6"/>
      <c r="L53" s="6"/>
      <c r="M53" s="6"/>
      <c r="N53" s="6"/>
      <c r="O53" s="6"/>
    </row>
    <row r="54" spans="1:15" x14ac:dyDescent="0.25">
      <c r="A54" s="6"/>
      <c r="B54" s="6"/>
      <c r="C54" s="6"/>
      <c r="D54" s="6"/>
      <c r="E54" s="6"/>
      <c r="F54" s="6"/>
      <c r="G54" s="6"/>
      <c r="H54" s="6"/>
      <c r="I54" s="6"/>
      <c r="J54" s="6"/>
      <c r="K54" s="6"/>
      <c r="L54" s="6"/>
      <c r="M54" s="6"/>
      <c r="N54" s="6"/>
      <c r="O54" s="6"/>
    </row>
    <row r="55" spans="1:15" x14ac:dyDescent="0.25">
      <c r="A55" s="6"/>
      <c r="B55" s="6"/>
      <c r="C55" s="6"/>
      <c r="D55" s="6"/>
      <c r="E55" s="6"/>
      <c r="F55" s="6"/>
      <c r="G55" s="6"/>
      <c r="H55" s="6"/>
      <c r="I55" s="6"/>
      <c r="J55" s="6"/>
      <c r="K55" s="6"/>
      <c r="L55" s="6"/>
      <c r="M55" s="6"/>
      <c r="N55" s="6"/>
      <c r="O55" s="6"/>
    </row>
    <row r="56" spans="1:15" x14ac:dyDescent="0.25">
      <c r="A56" s="6"/>
      <c r="B56" s="6"/>
      <c r="C56" s="6"/>
      <c r="D56" s="6"/>
      <c r="E56" s="6"/>
      <c r="F56" s="6"/>
      <c r="G56" s="6"/>
      <c r="H56" s="6"/>
      <c r="I56" s="6"/>
      <c r="J56" s="6"/>
      <c r="K56" s="6"/>
      <c r="L56" s="6"/>
      <c r="M56" s="6"/>
      <c r="N56" s="6"/>
      <c r="O56" s="6"/>
    </row>
    <row r="57" spans="1:15" x14ac:dyDescent="0.25">
      <c r="A57" s="6"/>
      <c r="B57" s="6"/>
      <c r="C57" s="6"/>
      <c r="D57" s="6"/>
      <c r="E57" s="6"/>
      <c r="F57" s="6"/>
      <c r="G57" s="6"/>
      <c r="H57" s="6"/>
      <c r="I57" s="6"/>
      <c r="J57" s="6"/>
      <c r="K57" s="6"/>
      <c r="L57" s="6"/>
      <c r="M57" s="6"/>
      <c r="N57" s="6"/>
      <c r="O57" s="6"/>
    </row>
    <row r="58" spans="1:15" x14ac:dyDescent="0.25">
      <c r="A58" s="6"/>
      <c r="B58" s="6"/>
      <c r="C58" s="6"/>
      <c r="D58" s="6"/>
      <c r="E58" s="6"/>
      <c r="F58" s="6"/>
      <c r="G58" s="6"/>
      <c r="H58" s="6"/>
      <c r="I58" s="6"/>
      <c r="J58" s="6"/>
      <c r="K58" s="6"/>
      <c r="L58" s="6"/>
      <c r="M58" s="6"/>
      <c r="N58" s="6"/>
      <c r="O58" s="6"/>
    </row>
    <row r="59" spans="1:15" x14ac:dyDescent="0.25">
      <c r="A59" s="6"/>
      <c r="B59" s="6"/>
      <c r="C59" s="6"/>
      <c r="D59" s="6"/>
      <c r="E59" s="6"/>
      <c r="F59" s="6"/>
      <c r="G59" s="6"/>
      <c r="H59" s="6"/>
      <c r="I59" s="6"/>
      <c r="J59" s="6"/>
      <c r="K59" s="6"/>
      <c r="L59" s="6"/>
      <c r="M59" s="6"/>
      <c r="N59" s="6"/>
      <c r="O59" s="6"/>
    </row>
    <row r="60" spans="1:15" x14ac:dyDescent="0.25">
      <c r="A60" s="6"/>
      <c r="B60" s="6"/>
      <c r="C60" s="6"/>
      <c r="D60" s="6"/>
      <c r="E60" s="6"/>
      <c r="F60" s="6"/>
      <c r="G60" s="6"/>
      <c r="H60" s="6"/>
      <c r="I60" s="6"/>
      <c r="J60" s="6"/>
      <c r="K60" s="6"/>
      <c r="L60" s="6"/>
      <c r="M60" s="6"/>
      <c r="N60" s="6"/>
      <c r="O60" s="6"/>
    </row>
    <row r="61" spans="1:15" x14ac:dyDescent="0.25">
      <c r="A61" s="6"/>
      <c r="B61" s="6"/>
      <c r="C61" s="6"/>
      <c r="D61" s="6"/>
      <c r="E61" s="6"/>
      <c r="F61" s="6"/>
      <c r="G61" s="6"/>
      <c r="H61" s="6"/>
      <c r="I61" s="6"/>
      <c r="J61" s="6"/>
      <c r="K61" s="6"/>
      <c r="L61" s="6"/>
      <c r="M61" s="6"/>
      <c r="N61" s="6"/>
      <c r="O61" s="6"/>
    </row>
    <row r="62" spans="1:15" x14ac:dyDescent="0.25">
      <c r="A62" s="6"/>
      <c r="B62" s="6"/>
      <c r="C62" s="6"/>
      <c r="D62" s="6"/>
      <c r="E62" s="6"/>
      <c r="F62" s="6"/>
      <c r="G62" s="6"/>
      <c r="H62" s="6"/>
      <c r="I62" s="6"/>
      <c r="J62" s="6"/>
      <c r="K62" s="6"/>
      <c r="L62" s="6"/>
      <c r="M62" s="6"/>
      <c r="N62" s="6"/>
      <c r="O62" s="6"/>
    </row>
    <row r="63" spans="1:15" x14ac:dyDescent="0.25">
      <c r="A63" s="6"/>
      <c r="B63" s="6"/>
      <c r="C63" s="6"/>
      <c r="D63" s="6"/>
      <c r="E63" s="6"/>
      <c r="F63" s="6"/>
      <c r="G63" s="6"/>
      <c r="H63" s="6"/>
      <c r="I63" s="6"/>
      <c r="J63" s="6"/>
      <c r="K63" s="6"/>
      <c r="L63" s="6"/>
      <c r="M63" s="6"/>
      <c r="N63" s="6"/>
      <c r="O63" s="6"/>
    </row>
    <row r="64" spans="1:15" x14ac:dyDescent="0.25">
      <c r="A64" s="6"/>
      <c r="B64" s="6"/>
      <c r="C64" s="6"/>
      <c r="D64" s="6"/>
      <c r="E64" s="6"/>
      <c r="F64" s="6"/>
      <c r="G64" s="6"/>
      <c r="H64" s="6"/>
      <c r="I64" s="6"/>
      <c r="J64" s="6"/>
      <c r="K64" s="6"/>
      <c r="L64" s="6"/>
      <c r="M64" s="6"/>
      <c r="N64" s="6"/>
      <c r="O64" s="6"/>
    </row>
    <row r="65" spans="1:15" x14ac:dyDescent="0.25">
      <c r="A65" s="6"/>
      <c r="B65" s="6"/>
      <c r="C65" s="6"/>
      <c r="D65" s="6"/>
      <c r="E65" s="6"/>
      <c r="F65" s="6"/>
      <c r="G65" s="6"/>
      <c r="H65" s="6"/>
      <c r="I65" s="6"/>
      <c r="J65" s="6"/>
      <c r="K65" s="6"/>
      <c r="L65" s="6"/>
      <c r="M65" s="6"/>
      <c r="N65" s="6"/>
      <c r="O65" s="6"/>
    </row>
    <row r="66" spans="1:15" x14ac:dyDescent="0.25">
      <c r="A66" s="6"/>
      <c r="B66" s="6"/>
      <c r="C66" s="6"/>
      <c r="D66" s="6"/>
      <c r="E66" s="6"/>
      <c r="F66" s="6"/>
      <c r="G66" s="6"/>
      <c r="H66" s="6"/>
      <c r="I66" s="6"/>
      <c r="J66" s="6"/>
      <c r="K66" s="6"/>
      <c r="L66" s="6"/>
      <c r="M66" s="6"/>
      <c r="N66" s="6"/>
      <c r="O66" s="6"/>
    </row>
    <row r="67" spans="1:15" x14ac:dyDescent="0.25">
      <c r="A67" s="6"/>
      <c r="B67" s="6"/>
      <c r="C67" s="6"/>
      <c r="D67" s="6"/>
      <c r="E67" s="6"/>
      <c r="F67" s="6"/>
      <c r="G67" s="6"/>
      <c r="H67" s="6"/>
      <c r="I67" s="6"/>
      <c r="J67" s="6"/>
      <c r="K67" s="6"/>
      <c r="L67" s="6"/>
      <c r="M67" s="6"/>
      <c r="N67" s="6"/>
      <c r="O67" s="6"/>
    </row>
    <row r="68" spans="1:15" x14ac:dyDescent="0.25">
      <c r="A68" s="6"/>
      <c r="B68" s="6"/>
      <c r="C68" s="6"/>
      <c r="D68" s="6"/>
      <c r="E68" s="6"/>
      <c r="F68" s="6"/>
      <c r="G68" s="6"/>
      <c r="H68" s="6"/>
      <c r="I68" s="6"/>
      <c r="J68" s="6"/>
      <c r="K68" s="6"/>
      <c r="L68" s="6"/>
      <c r="M68" s="6"/>
      <c r="N68" s="6"/>
      <c r="O68" s="6"/>
    </row>
    <row r="69" spans="1:15" x14ac:dyDescent="0.25">
      <c r="A69" s="6"/>
      <c r="B69" s="6"/>
      <c r="C69" s="6"/>
      <c r="D69" s="6"/>
      <c r="E69" s="6"/>
      <c r="F69" s="6"/>
      <c r="G69" s="6"/>
      <c r="H69" s="6"/>
      <c r="I69" s="6"/>
      <c r="J69" s="6"/>
      <c r="K69" s="6"/>
      <c r="L69" s="6"/>
      <c r="M69" s="6"/>
      <c r="N69" s="6"/>
      <c r="O69" s="6"/>
    </row>
    <row r="70" spans="1:15" x14ac:dyDescent="0.25">
      <c r="A70" s="6"/>
      <c r="B70" s="6"/>
      <c r="C70" s="6"/>
      <c r="D70" s="6"/>
      <c r="E70" s="6"/>
      <c r="F70" s="6"/>
      <c r="G70" s="6"/>
      <c r="H70" s="6"/>
      <c r="I70" s="6"/>
      <c r="J70" s="6"/>
      <c r="K70" s="6"/>
      <c r="L70" s="6"/>
      <c r="M70" s="6"/>
      <c r="N70" s="6"/>
      <c r="O70" s="6"/>
    </row>
    <row r="71" spans="1:15" x14ac:dyDescent="0.25">
      <c r="A71" s="6"/>
      <c r="B71" s="6"/>
      <c r="C71" s="6"/>
      <c r="D71" s="6"/>
      <c r="E71" s="6"/>
      <c r="F71" s="6"/>
      <c r="G71" s="6"/>
      <c r="H71" s="6"/>
      <c r="I71" s="6"/>
      <c r="J71" s="6"/>
      <c r="K71" s="6"/>
      <c r="L71" s="6"/>
      <c r="M71" s="6"/>
      <c r="N71" s="6"/>
      <c r="O71" s="6"/>
    </row>
    <row r="72" spans="1:15" x14ac:dyDescent="0.25">
      <c r="A72" s="6"/>
      <c r="B72" s="6"/>
      <c r="C72" s="6"/>
      <c r="D72" s="6"/>
      <c r="E72" s="6"/>
      <c r="F72" s="6"/>
      <c r="G72" s="6"/>
      <c r="H72" s="6"/>
      <c r="I72" s="6"/>
      <c r="J72" s="6"/>
      <c r="K72" s="6"/>
      <c r="L72" s="6"/>
      <c r="M72" s="6"/>
      <c r="N72" s="6"/>
      <c r="O72" s="6"/>
    </row>
    <row r="73" spans="1:15" x14ac:dyDescent="0.25">
      <c r="A73" s="6"/>
      <c r="B73" s="6"/>
      <c r="C73" s="6"/>
      <c r="D73" s="6"/>
      <c r="E73" s="6"/>
      <c r="F73" s="6"/>
      <c r="G73" s="6"/>
      <c r="H73" s="6"/>
      <c r="I73" s="6"/>
      <c r="J73" s="6"/>
      <c r="K73" s="6"/>
      <c r="L73" s="6"/>
      <c r="M73" s="6"/>
      <c r="N73" s="6"/>
      <c r="O73" s="6"/>
    </row>
    <row r="74" spans="1:15" x14ac:dyDescent="0.25">
      <c r="A74" s="6"/>
      <c r="B74" s="6"/>
      <c r="C74" s="6"/>
      <c r="D74" s="6"/>
      <c r="E74" s="6"/>
      <c r="F74" s="6"/>
      <c r="G74" s="6"/>
      <c r="H74" s="6"/>
      <c r="I74" s="6"/>
      <c r="J74" s="6"/>
      <c r="K74" s="6"/>
      <c r="L74" s="6"/>
      <c r="M74" s="6"/>
      <c r="N74" s="6"/>
      <c r="O74" s="6"/>
    </row>
    <row r="75" spans="1:15" x14ac:dyDescent="0.25">
      <c r="A75" s="6"/>
      <c r="B75" s="6"/>
      <c r="C75" s="6"/>
      <c r="D75" s="6"/>
      <c r="E75" s="6"/>
      <c r="F75" s="6"/>
      <c r="G75" s="6"/>
      <c r="H75" s="6"/>
      <c r="I75" s="6"/>
      <c r="J75" s="6"/>
      <c r="K75" s="6"/>
      <c r="L75" s="6"/>
      <c r="M75" s="6"/>
      <c r="N75" s="6"/>
      <c r="O75" s="6"/>
    </row>
    <row r="76" spans="1:15" x14ac:dyDescent="0.25">
      <c r="A76" s="6"/>
      <c r="B76" s="6"/>
      <c r="C76" s="6"/>
      <c r="D76" s="6"/>
      <c r="E76" s="6"/>
      <c r="F76" s="6"/>
      <c r="G76" s="6"/>
      <c r="H76" s="6"/>
      <c r="I76" s="6"/>
      <c r="J76" s="6"/>
      <c r="K76" s="6"/>
      <c r="L76" s="6"/>
      <c r="M76" s="6"/>
      <c r="N76" s="6"/>
      <c r="O76" s="6"/>
    </row>
    <row r="77" spans="1:15" x14ac:dyDescent="0.25">
      <c r="A77" s="6"/>
      <c r="B77" s="6"/>
      <c r="C77" s="6"/>
      <c r="D77" s="6"/>
      <c r="E77" s="6"/>
      <c r="F77" s="6"/>
      <c r="G77" s="6"/>
      <c r="H77" s="6"/>
      <c r="I77" s="6"/>
      <c r="J77" s="6"/>
      <c r="K77" s="6"/>
      <c r="L77" s="6"/>
      <c r="M77" s="6"/>
      <c r="N77" s="6"/>
      <c r="O77" s="6"/>
    </row>
    <row r="78" spans="1:15" x14ac:dyDescent="0.25">
      <c r="A78" s="6"/>
      <c r="B78" s="6"/>
      <c r="C78" s="6"/>
      <c r="D78" s="6"/>
      <c r="E78" s="6"/>
      <c r="F78" s="6"/>
      <c r="G78" s="6"/>
      <c r="H78" s="6"/>
      <c r="I78" s="6"/>
      <c r="J78" s="6"/>
      <c r="K78" s="6"/>
      <c r="L78" s="6"/>
      <c r="M78" s="6"/>
      <c r="N78" s="6"/>
      <c r="O78" s="6"/>
    </row>
    <row r="79" spans="1:15" x14ac:dyDescent="0.25">
      <c r="A79" s="6"/>
      <c r="B79" s="6"/>
      <c r="C79" s="6"/>
      <c r="D79" s="6"/>
      <c r="E79" s="6"/>
      <c r="F79" s="6"/>
      <c r="G79" s="6"/>
      <c r="H79" s="6"/>
      <c r="I79" s="6"/>
      <c r="J79" s="6"/>
      <c r="K79" s="6"/>
      <c r="L79" s="6"/>
      <c r="M79" s="6"/>
      <c r="N79" s="6"/>
      <c r="O79" s="6"/>
    </row>
    <row r="80" spans="1:15" x14ac:dyDescent="0.25">
      <c r="A80" s="6"/>
      <c r="B80" s="6"/>
      <c r="C80" s="6"/>
      <c r="D80" s="6"/>
      <c r="E80" s="6"/>
      <c r="F80" s="6"/>
      <c r="G80" s="6"/>
      <c r="H80" s="6"/>
      <c r="I80" s="6"/>
      <c r="J80" s="6"/>
      <c r="K80" s="6"/>
      <c r="L80" s="6"/>
      <c r="M80" s="6"/>
      <c r="N80" s="6"/>
      <c r="O80" s="6"/>
    </row>
    <row r="81" spans="1:15" x14ac:dyDescent="0.25">
      <c r="A81" s="6"/>
      <c r="B81" s="6"/>
      <c r="C81" s="6"/>
      <c r="D81" s="6"/>
      <c r="E81" s="6"/>
      <c r="F81" s="6"/>
      <c r="G81" s="6"/>
      <c r="H81" s="6"/>
      <c r="I81" s="6"/>
      <c r="J81" s="6"/>
      <c r="K81" s="6"/>
      <c r="L81" s="6"/>
      <c r="M81" s="6"/>
      <c r="N81" s="6"/>
      <c r="O81" s="6"/>
    </row>
    <row r="82" spans="1:15" x14ac:dyDescent="0.25">
      <c r="A82" s="6"/>
      <c r="B82" s="6"/>
      <c r="C82" s="6"/>
      <c r="D82" s="6"/>
      <c r="E82" s="6"/>
      <c r="F82" s="6"/>
      <c r="G82" s="6"/>
      <c r="H82" s="6"/>
      <c r="I82" s="6"/>
      <c r="J82" s="6"/>
      <c r="K82" s="6"/>
      <c r="L82" s="6"/>
      <c r="M82" s="6"/>
      <c r="N82" s="6"/>
      <c r="O82" s="6"/>
    </row>
    <row r="83" spans="1:15" x14ac:dyDescent="0.25">
      <c r="A83" s="6"/>
      <c r="B83" s="6"/>
      <c r="C83" s="6"/>
      <c r="D83" s="6"/>
      <c r="E83" s="6"/>
      <c r="F83" s="6"/>
      <c r="G83" s="6"/>
      <c r="H83" s="6"/>
      <c r="I83" s="6"/>
      <c r="J83" s="6"/>
      <c r="K83" s="6"/>
      <c r="L83" s="6"/>
      <c r="M83" s="6"/>
      <c r="N83" s="6"/>
      <c r="O83" s="6"/>
    </row>
    <row r="84" spans="1:15" x14ac:dyDescent="0.25">
      <c r="A84" s="6"/>
      <c r="B84" s="6"/>
      <c r="C84" s="6"/>
      <c r="D84" s="6"/>
      <c r="E84" s="6"/>
      <c r="F84" s="6"/>
      <c r="G84" s="6"/>
      <c r="H84" s="6"/>
      <c r="I84" s="6"/>
      <c r="J84" s="6"/>
      <c r="K84" s="6"/>
      <c r="L84" s="6"/>
      <c r="M84" s="6"/>
      <c r="N84" s="6"/>
      <c r="O84" s="6"/>
    </row>
    <row r="85" spans="1:15" x14ac:dyDescent="0.25">
      <c r="A85" s="6"/>
      <c r="B85" s="6"/>
      <c r="C85" s="6"/>
      <c r="D85" s="6"/>
      <c r="E85" s="6"/>
      <c r="F85" s="6"/>
      <c r="G85" s="6"/>
      <c r="H85" s="6"/>
      <c r="I85" s="6"/>
      <c r="J85" s="6"/>
      <c r="K85" s="6"/>
      <c r="L85" s="6"/>
      <c r="M85" s="6"/>
      <c r="N85" s="6"/>
      <c r="O85" s="6"/>
    </row>
    <row r="86" spans="1:15" x14ac:dyDescent="0.25">
      <c r="A86" s="6"/>
      <c r="B86" s="6"/>
      <c r="C86" s="6"/>
      <c r="D86" s="6"/>
      <c r="E86" s="6"/>
      <c r="F86" s="6"/>
      <c r="G86" s="6"/>
      <c r="H86" s="6"/>
      <c r="I86" s="6"/>
      <c r="J86" s="6"/>
      <c r="K86" s="6"/>
      <c r="L86" s="6"/>
      <c r="M86" s="6"/>
      <c r="N86" s="6"/>
      <c r="O86" s="6"/>
    </row>
    <row r="87" spans="1:15" x14ac:dyDescent="0.25">
      <c r="A87" s="6"/>
      <c r="B87" s="6"/>
      <c r="C87" s="6"/>
      <c r="D87" s="6"/>
      <c r="E87" s="6"/>
      <c r="F87" s="6"/>
      <c r="G87" s="6"/>
      <c r="H87" s="6"/>
      <c r="I87" s="6"/>
      <c r="J87" s="6"/>
      <c r="K87" s="6"/>
      <c r="L87" s="6"/>
      <c r="M87" s="6"/>
      <c r="N87" s="6"/>
      <c r="O87" s="6"/>
    </row>
    <row r="88" spans="1:15" x14ac:dyDescent="0.25">
      <c r="A88" s="6"/>
      <c r="B88" s="6"/>
      <c r="C88" s="6"/>
      <c r="D88" s="6"/>
      <c r="E88" s="6"/>
      <c r="F88" s="6"/>
      <c r="G88" s="6"/>
      <c r="H88" s="6"/>
      <c r="I88" s="6"/>
      <c r="J88" s="6"/>
      <c r="K88" s="6"/>
      <c r="L88" s="6"/>
      <c r="M88" s="6"/>
      <c r="N88" s="6"/>
      <c r="O88" s="6"/>
    </row>
    <row r="89" spans="1:15" x14ac:dyDescent="0.25">
      <c r="A89" s="6"/>
      <c r="B89" s="6"/>
      <c r="C89" s="6"/>
      <c r="D89" s="6"/>
      <c r="E89" s="6"/>
      <c r="F89" s="6"/>
      <c r="G89" s="6"/>
      <c r="H89" s="6"/>
      <c r="I89" s="6"/>
      <c r="J89" s="6"/>
      <c r="K89" s="6"/>
      <c r="L89" s="6"/>
      <c r="M89" s="6"/>
      <c r="N89" s="6"/>
      <c r="O89" s="6"/>
    </row>
    <row r="90" spans="1:15" x14ac:dyDescent="0.25">
      <c r="A90" s="6"/>
      <c r="B90" s="6"/>
      <c r="C90" s="6"/>
      <c r="D90" s="6"/>
      <c r="E90" s="6"/>
      <c r="F90" s="6"/>
      <c r="G90" s="6"/>
      <c r="H90" s="6"/>
      <c r="I90" s="6"/>
      <c r="J90" s="6"/>
      <c r="K90" s="6"/>
      <c r="L90" s="6"/>
      <c r="M90" s="6"/>
      <c r="N90" s="6"/>
      <c r="O90" s="6"/>
    </row>
    <row r="91" spans="1:15" x14ac:dyDescent="0.25">
      <c r="A91" s="6"/>
      <c r="B91" s="6"/>
      <c r="C91" s="6"/>
      <c r="D91" s="6"/>
      <c r="E91" s="6"/>
      <c r="F91" s="6"/>
      <c r="G91" s="6"/>
      <c r="H91" s="6"/>
      <c r="I91" s="6"/>
      <c r="J91" s="6"/>
      <c r="K91" s="6"/>
      <c r="L91" s="6"/>
      <c r="M91" s="6"/>
      <c r="N91" s="6"/>
      <c r="O91" s="6"/>
    </row>
    <row r="92" spans="1:15" x14ac:dyDescent="0.25">
      <c r="A92" s="6"/>
      <c r="B92" s="6"/>
      <c r="C92" s="6"/>
      <c r="D92" s="6"/>
      <c r="E92" s="6"/>
      <c r="F92" s="6"/>
      <c r="G92" s="6"/>
      <c r="H92" s="6"/>
      <c r="I92" s="6"/>
      <c r="J92" s="6"/>
      <c r="K92" s="6"/>
      <c r="L92" s="6"/>
      <c r="M92" s="6"/>
      <c r="N92" s="6"/>
      <c r="O92" s="6"/>
    </row>
    <row r="93" spans="1:15" x14ac:dyDescent="0.25">
      <c r="A93" s="6"/>
      <c r="B93" s="6"/>
      <c r="C93" s="6"/>
      <c r="D93" s="6"/>
      <c r="E93" s="6"/>
      <c r="F93" s="6"/>
      <c r="G93" s="6"/>
      <c r="H93" s="6"/>
      <c r="I93" s="6"/>
      <c r="J93" s="6"/>
      <c r="K93" s="6"/>
      <c r="L93" s="6"/>
      <c r="M93" s="6"/>
      <c r="N93" s="6"/>
      <c r="O93" s="6"/>
    </row>
    <row r="94" spans="1:15" x14ac:dyDescent="0.25">
      <c r="A94" s="6"/>
      <c r="B94" s="6"/>
      <c r="C94" s="6"/>
      <c r="D94" s="6"/>
      <c r="E94" s="6"/>
      <c r="F94" s="6"/>
      <c r="G94" s="6"/>
      <c r="H94" s="6"/>
      <c r="I94" s="6"/>
      <c r="J94" s="6"/>
      <c r="K94" s="6"/>
      <c r="L94" s="6"/>
      <c r="M94" s="6"/>
      <c r="N94" s="6"/>
      <c r="O94" s="6"/>
    </row>
    <row r="95" spans="1:15" x14ac:dyDescent="0.25">
      <c r="A95" s="6"/>
      <c r="B95" s="6"/>
      <c r="C95" s="6"/>
      <c r="D95" s="6"/>
      <c r="E95" s="6"/>
      <c r="F95" s="6"/>
      <c r="G95" s="6"/>
      <c r="H95" s="6"/>
      <c r="I95" s="6"/>
      <c r="J95" s="6"/>
      <c r="K95" s="6"/>
      <c r="L95" s="6"/>
      <c r="M95" s="6"/>
      <c r="N95" s="6"/>
      <c r="O95" s="6"/>
    </row>
    <row r="96" spans="1:15" x14ac:dyDescent="0.25">
      <c r="A96" s="6"/>
      <c r="B96" s="6"/>
      <c r="C96" s="6"/>
      <c r="D96" s="6"/>
      <c r="E96" s="6"/>
      <c r="F96" s="6"/>
      <c r="G96" s="6"/>
      <c r="H96" s="6"/>
      <c r="I96" s="6"/>
      <c r="J96" s="6"/>
      <c r="K96" s="6"/>
      <c r="L96" s="6"/>
      <c r="M96" s="6"/>
      <c r="N96" s="6"/>
      <c r="O96" s="6"/>
    </row>
    <row r="97" spans="1:15" x14ac:dyDescent="0.25">
      <c r="A97" s="6"/>
      <c r="B97" s="6"/>
      <c r="C97" s="6"/>
      <c r="D97" s="6"/>
      <c r="E97" s="6"/>
      <c r="F97" s="6"/>
      <c r="G97" s="6"/>
      <c r="H97" s="6"/>
      <c r="I97" s="6"/>
      <c r="J97" s="6"/>
      <c r="K97" s="6"/>
      <c r="L97" s="6"/>
      <c r="M97" s="6"/>
      <c r="N97" s="6"/>
      <c r="O97" s="6"/>
    </row>
    <row r="98" spans="1:15" x14ac:dyDescent="0.25">
      <c r="A98" s="6"/>
      <c r="B98" s="6"/>
      <c r="C98" s="6"/>
      <c r="D98" s="6"/>
      <c r="E98" s="6"/>
      <c r="F98" s="6"/>
      <c r="G98" s="6"/>
      <c r="H98" s="6"/>
      <c r="I98" s="6"/>
      <c r="J98" s="6"/>
      <c r="K98" s="6"/>
      <c r="L98" s="6"/>
      <c r="M98" s="6"/>
      <c r="N98" s="6"/>
      <c r="O98" s="6"/>
    </row>
    <row r="99" spans="1:15" x14ac:dyDescent="0.25">
      <c r="A99" s="6"/>
      <c r="B99" s="6"/>
      <c r="C99" s="6"/>
      <c r="D99" s="6"/>
      <c r="E99" s="6"/>
      <c r="F99" s="6"/>
      <c r="G99" s="6"/>
      <c r="H99" s="6"/>
      <c r="I99" s="6"/>
      <c r="J99" s="6"/>
      <c r="K99" s="6"/>
      <c r="L99" s="6"/>
      <c r="M99" s="6"/>
      <c r="N99" s="6"/>
      <c r="O99" s="6"/>
    </row>
    <row r="100" spans="1:15" x14ac:dyDescent="0.25">
      <c r="A100" s="6"/>
      <c r="B100" s="6"/>
      <c r="C100" s="6"/>
      <c r="D100" s="6"/>
      <c r="E100" s="6"/>
      <c r="F100" s="6"/>
      <c r="G100" s="6"/>
      <c r="H100" s="6"/>
      <c r="I100" s="6"/>
      <c r="J100" s="6"/>
      <c r="K100" s="6"/>
      <c r="L100" s="6"/>
      <c r="M100" s="6"/>
      <c r="N100" s="6"/>
      <c r="O100" s="6"/>
    </row>
    <row r="101" spans="1:15" x14ac:dyDescent="0.25">
      <c r="A101" s="6"/>
      <c r="B101" s="6"/>
      <c r="C101" s="6"/>
      <c r="D101" s="6"/>
      <c r="E101" s="6"/>
      <c r="F101" s="6"/>
      <c r="G101" s="6"/>
      <c r="H101" s="6"/>
      <c r="I101" s="6"/>
      <c r="J101" s="6"/>
      <c r="K101" s="6"/>
      <c r="L101" s="6"/>
      <c r="M101" s="6"/>
      <c r="N101" s="6"/>
      <c r="O101" s="6"/>
    </row>
    <row r="102" spans="1:15" x14ac:dyDescent="0.25">
      <c r="A102" s="6"/>
      <c r="B102" s="6"/>
      <c r="C102" s="6"/>
      <c r="D102" s="6"/>
      <c r="E102" s="6"/>
      <c r="F102" s="6"/>
      <c r="G102" s="6"/>
      <c r="H102" s="6"/>
      <c r="I102" s="6"/>
      <c r="J102" s="6"/>
      <c r="K102" s="6"/>
      <c r="L102" s="6"/>
      <c r="M102" s="6"/>
      <c r="N102" s="6"/>
      <c r="O102" s="6"/>
    </row>
    <row r="103" spans="1:15" x14ac:dyDescent="0.25">
      <c r="A103" s="6"/>
      <c r="B103" s="6"/>
      <c r="C103" s="6"/>
      <c r="D103" s="6"/>
      <c r="E103" s="6"/>
      <c r="F103" s="6"/>
      <c r="G103" s="6"/>
      <c r="H103" s="6"/>
      <c r="I103" s="6"/>
      <c r="J103" s="6"/>
      <c r="K103" s="6"/>
      <c r="L103" s="6"/>
      <c r="M103" s="6"/>
      <c r="N103" s="6"/>
      <c r="O103" s="6"/>
    </row>
    <row r="104" spans="1:15" x14ac:dyDescent="0.25">
      <c r="A104" s="6"/>
      <c r="B104" s="6"/>
      <c r="C104" s="6"/>
      <c r="D104" s="6"/>
      <c r="E104" s="6"/>
      <c r="F104" s="6"/>
      <c r="G104" s="6"/>
      <c r="H104" s="6"/>
      <c r="I104" s="6"/>
      <c r="J104" s="6"/>
      <c r="K104" s="6"/>
      <c r="L104" s="6"/>
      <c r="M104" s="6"/>
      <c r="N104" s="6"/>
      <c r="O104" s="6"/>
    </row>
    <row r="105" spans="1:15" x14ac:dyDescent="0.25">
      <c r="A105" s="6"/>
      <c r="B105" s="6"/>
      <c r="C105" s="6"/>
      <c r="D105" s="6"/>
      <c r="E105" s="6"/>
      <c r="F105" s="6"/>
      <c r="G105" s="6"/>
      <c r="H105" s="6"/>
      <c r="I105" s="6"/>
      <c r="J105" s="6"/>
      <c r="K105" s="6"/>
      <c r="L105" s="6"/>
      <c r="M105" s="6"/>
      <c r="N105" s="6"/>
      <c r="O105" s="6"/>
    </row>
    <row r="106" spans="1:15" x14ac:dyDescent="0.25">
      <c r="A106" s="6"/>
      <c r="B106" s="6"/>
      <c r="C106" s="6"/>
      <c r="D106" s="6"/>
      <c r="E106" s="6"/>
      <c r="F106" s="6"/>
      <c r="G106" s="6"/>
      <c r="H106" s="6"/>
      <c r="I106" s="6"/>
      <c r="J106" s="6"/>
      <c r="K106" s="6"/>
      <c r="L106" s="6"/>
      <c r="M106" s="6"/>
      <c r="N106" s="6"/>
      <c r="O106" s="6"/>
    </row>
    <row r="107" spans="1:15" x14ac:dyDescent="0.25">
      <c r="A107" s="6"/>
      <c r="B107" s="6"/>
      <c r="C107" s="6"/>
      <c r="D107" s="6"/>
      <c r="E107" s="6"/>
      <c r="F107" s="6"/>
      <c r="G107" s="6"/>
      <c r="H107" s="6"/>
      <c r="I107" s="6"/>
      <c r="J107" s="6"/>
      <c r="K107" s="6"/>
      <c r="L107" s="6"/>
      <c r="M107" s="6"/>
      <c r="N107" s="6"/>
      <c r="O107" s="6"/>
    </row>
    <row r="108" spans="1:15" x14ac:dyDescent="0.25">
      <c r="A108" s="6"/>
      <c r="B108" s="6"/>
      <c r="C108" s="6"/>
      <c r="D108" s="6"/>
      <c r="E108" s="6"/>
      <c r="F108" s="6"/>
      <c r="G108" s="6"/>
      <c r="H108" s="6"/>
      <c r="I108" s="6"/>
      <c r="J108" s="6"/>
      <c r="K108" s="6"/>
      <c r="L108" s="6"/>
      <c r="M108" s="6"/>
      <c r="N108" s="6"/>
      <c r="O108" s="6"/>
    </row>
    <row r="109" spans="1:15" x14ac:dyDescent="0.25">
      <c r="A109" s="6"/>
      <c r="B109" s="6"/>
      <c r="C109" s="6"/>
      <c r="D109" s="6"/>
      <c r="E109" s="6"/>
      <c r="F109" s="6"/>
      <c r="G109" s="6"/>
      <c r="H109" s="6"/>
      <c r="I109" s="6"/>
      <c r="J109" s="6"/>
      <c r="K109" s="6"/>
      <c r="L109" s="6"/>
      <c r="M109" s="6"/>
      <c r="N109" s="6"/>
      <c r="O109" s="6"/>
    </row>
    <row r="110" spans="1:15" x14ac:dyDescent="0.25">
      <c r="A110" s="6"/>
      <c r="B110" s="6"/>
      <c r="C110" s="6"/>
      <c r="D110" s="6"/>
      <c r="E110" s="6"/>
      <c r="F110" s="6"/>
      <c r="G110" s="6"/>
      <c r="H110" s="6"/>
      <c r="I110" s="6"/>
      <c r="J110" s="6"/>
      <c r="K110" s="6"/>
      <c r="L110" s="6"/>
      <c r="M110" s="6"/>
      <c r="N110" s="6"/>
      <c r="O110" s="6"/>
    </row>
    <row r="111" spans="1:15" x14ac:dyDescent="0.25">
      <c r="A111" s="6"/>
      <c r="B111" s="6"/>
      <c r="C111" s="6"/>
      <c r="D111" s="6"/>
      <c r="E111" s="6"/>
      <c r="F111" s="6"/>
      <c r="G111" s="6"/>
      <c r="H111" s="6"/>
      <c r="I111" s="6"/>
      <c r="J111" s="6"/>
      <c r="K111" s="6"/>
      <c r="L111" s="6"/>
      <c r="M111" s="6"/>
      <c r="N111" s="6"/>
      <c r="O111" s="6"/>
    </row>
    <row r="112" spans="1:15" x14ac:dyDescent="0.25">
      <c r="A112" s="6"/>
      <c r="B112" s="6"/>
      <c r="C112" s="6"/>
      <c r="D112" s="6"/>
      <c r="E112" s="6"/>
      <c r="F112" s="6"/>
      <c r="G112" s="6"/>
      <c r="H112" s="6"/>
      <c r="I112" s="6"/>
      <c r="J112" s="6"/>
      <c r="K112" s="6"/>
      <c r="L112" s="6"/>
      <c r="M112" s="6"/>
      <c r="N112" s="6"/>
      <c r="O112" s="6"/>
    </row>
    <row r="113" spans="1:15" x14ac:dyDescent="0.25">
      <c r="A113" s="6"/>
      <c r="B113" s="6"/>
      <c r="C113" s="6"/>
      <c r="D113" s="6"/>
      <c r="E113" s="6"/>
      <c r="F113" s="6"/>
      <c r="G113" s="6"/>
      <c r="H113" s="6"/>
      <c r="I113" s="6"/>
      <c r="J113" s="6"/>
      <c r="K113" s="6"/>
      <c r="L113" s="6"/>
      <c r="M113" s="6"/>
      <c r="N113" s="6"/>
      <c r="O113" s="6"/>
    </row>
    <row r="114" spans="1:15" x14ac:dyDescent="0.25">
      <c r="A114" s="6"/>
      <c r="B114" s="6"/>
      <c r="C114" s="6"/>
      <c r="D114" s="6"/>
      <c r="E114" s="6"/>
      <c r="F114" s="6"/>
      <c r="G114" s="6"/>
      <c r="H114" s="6"/>
      <c r="I114" s="6"/>
      <c r="J114" s="6"/>
      <c r="K114" s="6"/>
      <c r="L114" s="6"/>
      <c r="M114" s="6"/>
      <c r="N114" s="6"/>
      <c r="O114" s="6"/>
    </row>
    <row r="115" spans="1:15" x14ac:dyDescent="0.25">
      <c r="A115" s="6"/>
      <c r="B115" s="6"/>
      <c r="C115" s="6"/>
      <c r="D115" s="6"/>
      <c r="E115" s="6"/>
      <c r="F115" s="6"/>
      <c r="G115" s="6"/>
      <c r="H115" s="6"/>
      <c r="I115" s="6"/>
      <c r="J115" s="6"/>
      <c r="K115" s="6"/>
      <c r="L115" s="6"/>
      <c r="M115" s="6"/>
      <c r="N115" s="6"/>
      <c r="O115" s="6"/>
    </row>
    <row r="116" spans="1:15" x14ac:dyDescent="0.25">
      <c r="A116" s="6"/>
      <c r="B116" s="6"/>
      <c r="C116" s="6"/>
      <c r="D116" s="6"/>
      <c r="E116" s="6"/>
      <c r="F116" s="6"/>
      <c r="G116" s="6"/>
      <c r="H116" s="6"/>
      <c r="I116" s="6"/>
      <c r="J116" s="6"/>
      <c r="K116" s="6"/>
      <c r="L116" s="6"/>
      <c r="M116" s="6"/>
      <c r="N116" s="6"/>
      <c r="O116" s="6"/>
    </row>
    <row r="117" spans="1:15" x14ac:dyDescent="0.25">
      <c r="A117" s="6"/>
      <c r="B117" s="6"/>
      <c r="C117" s="6"/>
      <c r="D117" s="6"/>
      <c r="E117" s="6"/>
      <c r="F117" s="6"/>
      <c r="G117" s="6"/>
      <c r="H117" s="6"/>
      <c r="I117" s="6"/>
      <c r="J117" s="6"/>
      <c r="K117" s="6"/>
      <c r="L117" s="6"/>
      <c r="M117" s="6"/>
      <c r="N117" s="6"/>
      <c r="O117" s="6"/>
    </row>
    <row r="118" spans="1:15" x14ac:dyDescent="0.25">
      <c r="A118" s="6"/>
      <c r="B118" s="6"/>
      <c r="C118" s="6"/>
      <c r="D118" s="6"/>
      <c r="E118" s="6"/>
      <c r="F118" s="6"/>
      <c r="G118" s="6"/>
      <c r="H118" s="6"/>
      <c r="I118" s="6"/>
      <c r="J118" s="6"/>
      <c r="K118" s="6"/>
      <c r="L118" s="6"/>
      <c r="M118" s="6"/>
      <c r="N118" s="6"/>
      <c r="O118" s="6"/>
    </row>
    <row r="119" spans="1:15" x14ac:dyDescent="0.25">
      <c r="A119" s="6"/>
      <c r="B119" s="6"/>
      <c r="C119" s="6"/>
      <c r="D119" s="6"/>
      <c r="E119" s="6"/>
      <c r="F119" s="6"/>
      <c r="G119" s="6"/>
      <c r="H119" s="6"/>
      <c r="I119" s="6"/>
      <c r="J119" s="6"/>
      <c r="K119" s="6"/>
      <c r="L119" s="6"/>
      <c r="M119" s="6"/>
      <c r="N119" s="6"/>
      <c r="O119" s="6"/>
    </row>
    <row r="120" spans="1:15" x14ac:dyDescent="0.25">
      <c r="A120" s="6"/>
      <c r="B120" s="6"/>
      <c r="C120" s="6"/>
      <c r="D120" s="6"/>
      <c r="E120" s="6"/>
      <c r="F120" s="6"/>
      <c r="G120" s="6"/>
      <c r="H120" s="6"/>
      <c r="I120" s="6"/>
      <c r="J120" s="6"/>
      <c r="K120" s="6"/>
      <c r="L120" s="6"/>
      <c r="M120" s="6"/>
      <c r="N120" s="6"/>
      <c r="O120" s="6"/>
    </row>
    <row r="121" spans="1:15" x14ac:dyDescent="0.25">
      <c r="A121" s="6"/>
      <c r="B121" s="6"/>
      <c r="C121" s="6"/>
      <c r="D121" s="6"/>
      <c r="E121" s="6"/>
      <c r="F121" s="6"/>
      <c r="G121" s="6"/>
      <c r="H121" s="6"/>
      <c r="I121" s="6"/>
      <c r="J121" s="6"/>
      <c r="K121" s="6"/>
      <c r="L121" s="6"/>
      <c r="M121" s="6"/>
      <c r="N121" s="6"/>
      <c r="O121" s="6"/>
    </row>
    <row r="122" spans="1:15" x14ac:dyDescent="0.25">
      <c r="A122" s="6"/>
      <c r="B122" s="6"/>
      <c r="C122" s="6"/>
      <c r="D122" s="6"/>
      <c r="E122" s="6"/>
      <c r="F122" s="6"/>
      <c r="G122" s="6"/>
      <c r="H122" s="6"/>
      <c r="I122" s="6"/>
      <c r="J122" s="6"/>
      <c r="K122" s="6"/>
      <c r="L122" s="6"/>
      <c r="M122" s="6"/>
      <c r="N122" s="6"/>
      <c r="O122" s="6"/>
    </row>
    <row r="123" spans="1:15" x14ac:dyDescent="0.25">
      <c r="A123" s="6"/>
      <c r="B123" s="6"/>
      <c r="C123" s="6"/>
      <c r="D123" s="6"/>
      <c r="E123" s="6"/>
      <c r="F123" s="6"/>
      <c r="G123" s="6"/>
      <c r="H123" s="6"/>
      <c r="I123" s="6"/>
      <c r="J123" s="6"/>
      <c r="K123" s="6"/>
      <c r="L123" s="6"/>
      <c r="M123" s="6"/>
      <c r="N123" s="6"/>
      <c r="O123" s="6"/>
    </row>
    <row r="124" spans="1:15" x14ac:dyDescent="0.25">
      <c r="A124" s="6"/>
      <c r="B124" s="6"/>
      <c r="C124" s="6"/>
      <c r="D124" s="6"/>
      <c r="E124" s="6"/>
      <c r="F124" s="6"/>
      <c r="G124" s="6"/>
      <c r="H124" s="6"/>
      <c r="I124" s="6"/>
      <c r="J124" s="6"/>
      <c r="K124" s="6"/>
      <c r="L124" s="6"/>
      <c r="M124" s="6"/>
      <c r="N124" s="6"/>
      <c r="O124" s="6"/>
    </row>
    <row r="125" spans="1:15" x14ac:dyDescent="0.25">
      <c r="A125" s="6"/>
      <c r="B125" s="6"/>
      <c r="C125" s="6"/>
      <c r="D125" s="6"/>
      <c r="E125" s="6"/>
      <c r="F125" s="6"/>
      <c r="G125" s="6"/>
      <c r="H125" s="6"/>
      <c r="I125" s="6"/>
      <c r="J125" s="6"/>
      <c r="K125" s="6"/>
      <c r="L125" s="6"/>
      <c r="M125" s="6"/>
      <c r="N125" s="6"/>
      <c r="O125" s="6"/>
    </row>
    <row r="126" spans="1:15" x14ac:dyDescent="0.25">
      <c r="A126" s="6"/>
      <c r="B126" s="6"/>
      <c r="C126" s="6"/>
      <c r="D126" s="6"/>
      <c r="E126" s="6"/>
      <c r="F126" s="6"/>
      <c r="G126" s="6"/>
      <c r="H126" s="6"/>
      <c r="I126" s="6"/>
      <c r="J126" s="6"/>
      <c r="K126" s="6"/>
      <c r="L126" s="6"/>
      <c r="M126" s="6"/>
      <c r="N126" s="6"/>
      <c r="O126" s="6"/>
    </row>
    <row r="127" spans="1:15" x14ac:dyDescent="0.25">
      <c r="A127" s="6"/>
      <c r="B127" s="6"/>
      <c r="C127" s="6"/>
      <c r="D127" s="6"/>
      <c r="E127" s="6"/>
      <c r="F127" s="6"/>
      <c r="G127" s="6"/>
      <c r="H127" s="6"/>
      <c r="I127" s="6"/>
      <c r="J127" s="6"/>
      <c r="K127" s="6"/>
      <c r="L127" s="6"/>
      <c r="M127" s="6"/>
      <c r="N127" s="6"/>
      <c r="O127" s="6"/>
    </row>
    <row r="128" spans="1:15" x14ac:dyDescent="0.25">
      <c r="A128" s="6"/>
      <c r="B128" s="6"/>
      <c r="C128" s="6"/>
      <c r="D128" s="6"/>
      <c r="E128" s="6"/>
      <c r="F128" s="6"/>
      <c r="G128" s="6"/>
      <c r="H128" s="6"/>
      <c r="I128" s="6"/>
      <c r="J128" s="6"/>
      <c r="K128" s="6"/>
      <c r="L128" s="6"/>
      <c r="M128" s="6"/>
      <c r="N128" s="6"/>
      <c r="O128" s="6"/>
    </row>
    <row r="129" spans="1:15" x14ac:dyDescent="0.25">
      <c r="A129" s="6"/>
      <c r="B129" s="6"/>
      <c r="C129" s="6"/>
      <c r="D129" s="6"/>
      <c r="E129" s="6"/>
      <c r="F129" s="6"/>
      <c r="G129" s="6"/>
      <c r="H129" s="6"/>
      <c r="I129" s="6"/>
      <c r="J129" s="6"/>
      <c r="K129" s="6"/>
      <c r="L129" s="6"/>
      <c r="M129" s="6"/>
      <c r="N129" s="6"/>
      <c r="O129" s="6"/>
    </row>
    <row r="130" spans="1:15" x14ac:dyDescent="0.25">
      <c r="A130" s="6"/>
      <c r="B130" s="6"/>
      <c r="C130" s="6"/>
      <c r="D130" s="6"/>
      <c r="E130" s="6"/>
      <c r="F130" s="6"/>
      <c r="G130" s="6"/>
      <c r="H130" s="6"/>
      <c r="I130" s="6"/>
      <c r="J130" s="6"/>
      <c r="K130" s="6"/>
      <c r="L130" s="6"/>
      <c r="M130" s="6"/>
      <c r="N130" s="6"/>
      <c r="O130" s="6"/>
    </row>
    <row r="131" spans="1:15" x14ac:dyDescent="0.25">
      <c r="A131" s="6"/>
      <c r="B131" s="6"/>
      <c r="C131" s="6"/>
      <c r="D131" s="6"/>
      <c r="E131" s="6"/>
      <c r="F131" s="6"/>
      <c r="G131" s="6"/>
      <c r="H131" s="6"/>
      <c r="I131" s="6"/>
      <c r="J131" s="6"/>
      <c r="K131" s="6"/>
      <c r="L131" s="6"/>
      <c r="M131" s="6"/>
      <c r="N131" s="6"/>
      <c r="O131" s="6"/>
    </row>
    <row r="132" spans="1:15" x14ac:dyDescent="0.25">
      <c r="A132" s="6"/>
      <c r="B132" s="6"/>
      <c r="C132" s="6"/>
      <c r="D132" s="6"/>
      <c r="E132" s="6"/>
      <c r="F132" s="6"/>
      <c r="G132" s="6"/>
      <c r="H132" s="6"/>
      <c r="I132" s="6"/>
      <c r="J132" s="6"/>
      <c r="K132" s="6"/>
      <c r="L132" s="6"/>
      <c r="M132" s="6"/>
      <c r="N132" s="6"/>
      <c r="O132" s="6"/>
    </row>
    <row r="133" spans="1:15" x14ac:dyDescent="0.25">
      <c r="A133" s="6"/>
      <c r="B133" s="6"/>
      <c r="C133" s="6"/>
      <c r="D133" s="6"/>
      <c r="E133" s="6"/>
      <c r="F133" s="6"/>
      <c r="G133" s="6"/>
      <c r="H133" s="6"/>
      <c r="I133" s="6"/>
      <c r="J133" s="6"/>
      <c r="K133" s="6"/>
      <c r="L133" s="6"/>
      <c r="M133" s="6"/>
      <c r="N133" s="6"/>
      <c r="O133" s="6"/>
    </row>
    <row r="134" spans="1:15" x14ac:dyDescent="0.25">
      <c r="A134" s="6"/>
      <c r="B134" s="6"/>
      <c r="C134" s="6"/>
      <c r="D134" s="6"/>
      <c r="E134" s="6"/>
      <c r="F134" s="6"/>
      <c r="G134" s="6"/>
      <c r="H134" s="6"/>
      <c r="I134" s="6"/>
      <c r="J134" s="6"/>
      <c r="K134" s="6"/>
      <c r="L134" s="6"/>
      <c r="M134" s="6"/>
      <c r="N134" s="6"/>
      <c r="O134" s="6"/>
    </row>
    <row r="135" spans="1:15" x14ac:dyDescent="0.25">
      <c r="A135" s="6"/>
      <c r="B135" s="6"/>
      <c r="C135" s="6"/>
      <c r="D135" s="6"/>
      <c r="E135" s="6"/>
      <c r="F135" s="6"/>
      <c r="G135" s="6"/>
      <c r="H135" s="6"/>
      <c r="I135" s="6"/>
      <c r="J135" s="6"/>
      <c r="K135" s="6"/>
      <c r="L135" s="6"/>
      <c r="M135" s="6"/>
      <c r="N135" s="6"/>
      <c r="O135" s="6"/>
    </row>
    <row r="136" spans="1:15" x14ac:dyDescent="0.25">
      <c r="A136" s="6"/>
      <c r="B136" s="6"/>
      <c r="C136" s="6"/>
      <c r="D136" s="6"/>
      <c r="E136" s="6"/>
      <c r="F136" s="6"/>
      <c r="G136" s="6"/>
      <c r="H136" s="6"/>
      <c r="I136" s="6"/>
      <c r="J136" s="6"/>
      <c r="K136" s="6"/>
      <c r="L136" s="6"/>
      <c r="M136" s="6"/>
      <c r="N136" s="6"/>
      <c r="O136" s="6"/>
    </row>
    <row r="137" spans="1:15" x14ac:dyDescent="0.25">
      <c r="A137" s="6"/>
      <c r="B137" s="6"/>
      <c r="C137" s="6"/>
      <c r="D137" s="6"/>
      <c r="E137" s="6"/>
      <c r="F137" s="6"/>
      <c r="G137" s="6"/>
      <c r="H137" s="6"/>
      <c r="I137" s="6"/>
      <c r="J137" s="6"/>
      <c r="K137" s="6"/>
      <c r="L137" s="6"/>
      <c r="M137" s="6"/>
      <c r="N137" s="6"/>
      <c r="O137" s="6"/>
    </row>
    <row r="138" spans="1:15" x14ac:dyDescent="0.25">
      <c r="A138" s="6"/>
      <c r="B138" s="6"/>
      <c r="C138" s="6"/>
      <c r="D138" s="6"/>
      <c r="E138" s="6"/>
      <c r="F138" s="6"/>
      <c r="G138" s="6"/>
      <c r="H138" s="6"/>
      <c r="I138" s="6"/>
      <c r="J138" s="6"/>
      <c r="K138" s="6"/>
      <c r="L138" s="6"/>
      <c r="M138" s="6"/>
      <c r="N138" s="6"/>
      <c r="O138" s="6"/>
    </row>
    <row r="139" spans="1:15" x14ac:dyDescent="0.25">
      <c r="A139" s="6"/>
      <c r="B139" s="6"/>
      <c r="C139" s="6"/>
      <c r="D139" s="6"/>
      <c r="E139" s="6"/>
      <c r="F139" s="6"/>
      <c r="G139" s="6"/>
      <c r="H139" s="6"/>
      <c r="I139" s="6"/>
      <c r="J139" s="6"/>
      <c r="K139" s="6"/>
      <c r="L139" s="6"/>
      <c r="M139" s="6"/>
      <c r="N139" s="6"/>
      <c r="O139" s="6"/>
    </row>
    <row r="140" spans="1:15" x14ac:dyDescent="0.25">
      <c r="A140" s="6"/>
      <c r="B140" s="6"/>
      <c r="C140" s="6"/>
      <c r="D140" s="6"/>
      <c r="E140" s="6"/>
      <c r="F140" s="6"/>
      <c r="G140" s="6"/>
      <c r="H140" s="6"/>
      <c r="I140" s="6"/>
      <c r="J140" s="6"/>
      <c r="K140" s="6"/>
      <c r="L140" s="6"/>
      <c r="M140" s="6"/>
      <c r="N140" s="6"/>
      <c r="O140" s="6"/>
    </row>
    <row r="141" spans="1:15" x14ac:dyDescent="0.25">
      <c r="A141" s="6"/>
      <c r="B141" s="6"/>
      <c r="C141" s="6"/>
      <c r="D141" s="6"/>
      <c r="E141" s="6"/>
      <c r="F141" s="6"/>
      <c r="G141" s="6"/>
      <c r="H141" s="6"/>
      <c r="I141" s="6"/>
      <c r="J141" s="6"/>
      <c r="K141" s="6"/>
      <c r="L141" s="6"/>
      <c r="M141" s="6"/>
      <c r="N141" s="6"/>
      <c r="O141" s="6"/>
    </row>
    <row r="142" spans="1:15" x14ac:dyDescent="0.25">
      <c r="A142" s="6"/>
      <c r="B142" s="6"/>
      <c r="C142" s="6"/>
      <c r="D142" s="6"/>
      <c r="E142" s="6"/>
      <c r="F142" s="6"/>
      <c r="G142" s="6"/>
      <c r="H142" s="6"/>
      <c r="I142" s="6"/>
      <c r="J142" s="6"/>
      <c r="K142" s="6"/>
      <c r="L142" s="6"/>
      <c r="M142" s="6"/>
      <c r="N142" s="6"/>
      <c r="O142" s="6"/>
    </row>
    <row r="143" spans="1:15" x14ac:dyDescent="0.25">
      <c r="A143" s="6"/>
      <c r="B143" s="6"/>
      <c r="C143" s="6"/>
      <c r="D143" s="6"/>
      <c r="E143" s="6"/>
      <c r="F143" s="6"/>
      <c r="G143" s="6"/>
      <c r="H143" s="6"/>
      <c r="I143" s="6"/>
      <c r="J143" s="6"/>
      <c r="K143" s="6"/>
      <c r="L143" s="6"/>
      <c r="M143" s="6"/>
      <c r="N143" s="6"/>
      <c r="O143" s="6"/>
    </row>
    <row r="144" spans="1:15" x14ac:dyDescent="0.25">
      <c r="A144" s="6"/>
      <c r="B144" s="6"/>
      <c r="C144" s="6"/>
      <c r="D144" s="6"/>
      <c r="E144" s="6"/>
      <c r="F144" s="6"/>
      <c r="G144" s="6"/>
      <c r="H144" s="6"/>
      <c r="I144" s="6"/>
      <c r="J144" s="6"/>
      <c r="K144" s="6"/>
      <c r="L144" s="6"/>
      <c r="M144" s="6"/>
      <c r="N144" s="6"/>
      <c r="O144" s="6"/>
    </row>
    <row r="145" spans="1:15" x14ac:dyDescent="0.25">
      <c r="A145" s="6"/>
      <c r="B145" s="6"/>
      <c r="C145" s="6"/>
      <c r="D145" s="6"/>
      <c r="E145" s="6"/>
      <c r="F145" s="6"/>
      <c r="G145" s="6"/>
      <c r="H145" s="6"/>
      <c r="I145" s="6"/>
      <c r="J145" s="6"/>
      <c r="K145" s="6"/>
      <c r="L145" s="6"/>
      <c r="M145" s="6"/>
      <c r="N145" s="6"/>
      <c r="O145" s="6"/>
    </row>
    <row r="146" spans="1:15" x14ac:dyDescent="0.25">
      <c r="A146" s="6"/>
      <c r="B146" s="6"/>
      <c r="C146" s="6"/>
      <c r="D146" s="6"/>
      <c r="E146" s="6"/>
      <c r="F146" s="6"/>
      <c r="G146" s="6"/>
      <c r="H146" s="6"/>
      <c r="I146" s="6"/>
      <c r="J146" s="6"/>
      <c r="K146" s="6"/>
      <c r="L146" s="6"/>
      <c r="M146" s="6"/>
      <c r="N146" s="6"/>
      <c r="O146" s="6"/>
    </row>
    <row r="147" spans="1:15" x14ac:dyDescent="0.25">
      <c r="A147" s="6"/>
      <c r="B147" s="6"/>
      <c r="C147" s="6"/>
      <c r="D147" s="6"/>
      <c r="E147" s="6"/>
      <c r="F147" s="6"/>
      <c r="G147" s="6"/>
      <c r="H147" s="6"/>
      <c r="I147" s="6"/>
      <c r="J147" s="6"/>
      <c r="K147" s="6"/>
      <c r="L147" s="6"/>
      <c r="M147" s="6"/>
      <c r="N147" s="6"/>
      <c r="O147" s="6"/>
    </row>
    <row r="148" spans="1:15" x14ac:dyDescent="0.25">
      <c r="A148" s="6"/>
      <c r="B148" s="6"/>
      <c r="C148" s="6"/>
      <c r="D148" s="6"/>
      <c r="E148" s="6"/>
      <c r="F148" s="6"/>
      <c r="G148" s="6"/>
      <c r="H148" s="6"/>
      <c r="I148" s="6"/>
      <c r="J148" s="6"/>
      <c r="K148" s="6"/>
      <c r="L148" s="6"/>
      <c r="M148" s="6"/>
      <c r="N148" s="6"/>
      <c r="O148" s="6"/>
    </row>
    <row r="149" spans="1:15" x14ac:dyDescent="0.25">
      <c r="A149" s="6"/>
      <c r="B149" s="6"/>
      <c r="C149" s="6"/>
      <c r="D149" s="6"/>
      <c r="E149" s="6"/>
      <c r="F149" s="6"/>
      <c r="G149" s="6"/>
      <c r="H149" s="6"/>
      <c r="I149" s="6"/>
      <c r="J149" s="6"/>
      <c r="K149" s="6"/>
      <c r="L149" s="6"/>
      <c r="M149" s="6"/>
      <c r="N149" s="6"/>
      <c r="O149" s="6"/>
    </row>
    <row r="150" spans="1:15" x14ac:dyDescent="0.25">
      <c r="A150" s="6"/>
      <c r="B150" s="6"/>
      <c r="C150" s="6"/>
      <c r="D150" s="6"/>
      <c r="E150" s="6"/>
      <c r="F150" s="6"/>
      <c r="G150" s="6"/>
      <c r="H150" s="6"/>
      <c r="I150" s="6"/>
      <c r="J150" s="6"/>
      <c r="K150" s="6"/>
      <c r="L150" s="6"/>
      <c r="M150" s="6"/>
      <c r="N150" s="6"/>
      <c r="O150" s="6"/>
    </row>
    <row r="151" spans="1:15" x14ac:dyDescent="0.25">
      <c r="A151" s="6"/>
      <c r="B151" s="6"/>
      <c r="C151" s="6"/>
      <c r="D151" s="6"/>
      <c r="E151" s="6"/>
      <c r="F151" s="6"/>
      <c r="G151" s="6"/>
      <c r="H151" s="6"/>
      <c r="I151" s="6"/>
      <c r="J151" s="6"/>
      <c r="K151" s="6"/>
      <c r="L151" s="6"/>
      <c r="M151" s="6"/>
      <c r="N151" s="6"/>
      <c r="O151" s="6"/>
    </row>
    <row r="152" spans="1:15" x14ac:dyDescent="0.25">
      <c r="A152" s="6"/>
      <c r="B152" s="6"/>
      <c r="C152" s="6"/>
      <c r="D152" s="6"/>
      <c r="E152" s="6"/>
      <c r="F152" s="6"/>
      <c r="G152" s="6"/>
      <c r="H152" s="6"/>
      <c r="I152" s="6"/>
      <c r="J152" s="6"/>
      <c r="K152" s="6"/>
      <c r="L152" s="6"/>
      <c r="M152" s="6"/>
      <c r="N152" s="6"/>
      <c r="O152" s="6"/>
    </row>
    <row r="153" spans="1:15" x14ac:dyDescent="0.25">
      <c r="A153" s="6"/>
      <c r="B153" s="6"/>
      <c r="C153" s="6"/>
      <c r="D153" s="6"/>
      <c r="E153" s="6"/>
      <c r="F153" s="6"/>
      <c r="G153" s="6"/>
      <c r="H153" s="6"/>
      <c r="I153" s="6"/>
      <c r="J153" s="6"/>
      <c r="K153" s="6"/>
      <c r="L153" s="6"/>
      <c r="M153" s="6"/>
      <c r="N153" s="6"/>
      <c r="O153" s="6"/>
    </row>
    <row r="154" spans="1:15" x14ac:dyDescent="0.25">
      <c r="A154" s="6"/>
      <c r="B154" s="6"/>
      <c r="C154" s="6"/>
      <c r="D154" s="6"/>
      <c r="E154" s="6"/>
      <c r="F154" s="6"/>
      <c r="G154" s="6"/>
      <c r="H154" s="6"/>
      <c r="I154" s="6"/>
      <c r="J154" s="6"/>
      <c r="K154" s="6"/>
      <c r="L154" s="6"/>
      <c r="M154" s="6"/>
      <c r="N154" s="6"/>
      <c r="O154" s="6"/>
    </row>
    <row r="155" spans="1:15" x14ac:dyDescent="0.25">
      <c r="A155" s="6"/>
      <c r="B155" s="6"/>
      <c r="C155" s="6"/>
      <c r="D155" s="6"/>
      <c r="E155" s="6"/>
      <c r="F155" s="6"/>
      <c r="G155" s="6"/>
      <c r="H155" s="6"/>
      <c r="I155" s="6"/>
      <c r="J155" s="6"/>
      <c r="K155" s="6"/>
      <c r="L155" s="6"/>
      <c r="M155" s="6"/>
      <c r="N155" s="6"/>
      <c r="O155" s="6"/>
    </row>
    <row r="156" spans="1:15" x14ac:dyDescent="0.25">
      <c r="A156" s="6"/>
      <c r="B156" s="6"/>
      <c r="C156" s="6"/>
      <c r="D156" s="6"/>
      <c r="E156" s="6"/>
      <c r="F156" s="6"/>
      <c r="G156" s="6"/>
      <c r="H156" s="6"/>
      <c r="I156" s="6"/>
      <c r="J156" s="6"/>
      <c r="K156" s="6"/>
      <c r="L156" s="6"/>
      <c r="M156" s="6"/>
      <c r="N156" s="6"/>
      <c r="O156" s="6"/>
    </row>
    <row r="157" spans="1:15" x14ac:dyDescent="0.25">
      <c r="A157" s="6"/>
      <c r="B157" s="6"/>
      <c r="C157" s="6"/>
      <c r="D157" s="6"/>
      <c r="E157" s="6"/>
      <c r="F157" s="6"/>
      <c r="G157" s="6"/>
      <c r="H157" s="6"/>
      <c r="I157" s="6"/>
      <c r="J157" s="6"/>
      <c r="K157" s="6"/>
      <c r="L157" s="6"/>
      <c r="M157" s="6"/>
      <c r="N157" s="6"/>
      <c r="O157" s="6"/>
    </row>
    <row r="158" spans="1:15" x14ac:dyDescent="0.25">
      <c r="A158" s="6"/>
      <c r="B158" s="6"/>
      <c r="C158" s="6"/>
      <c r="D158" s="6"/>
      <c r="E158" s="6"/>
      <c r="F158" s="6"/>
      <c r="G158" s="6"/>
      <c r="H158" s="6"/>
      <c r="I158" s="6"/>
      <c r="J158" s="6"/>
      <c r="K158" s="6"/>
      <c r="L158" s="6"/>
      <c r="M158" s="6"/>
      <c r="N158" s="6"/>
      <c r="O158" s="6"/>
    </row>
    <row r="159" spans="1:15" x14ac:dyDescent="0.25">
      <c r="A159" s="6"/>
      <c r="B159" s="6"/>
      <c r="C159" s="6"/>
      <c r="D159" s="6"/>
      <c r="E159" s="6"/>
      <c r="F159" s="6"/>
      <c r="G159" s="6"/>
      <c r="H159" s="6"/>
      <c r="I159" s="6"/>
      <c r="J159" s="6"/>
      <c r="K159" s="6"/>
      <c r="L159" s="6"/>
      <c r="M159" s="6"/>
      <c r="N159" s="6"/>
      <c r="O159" s="6"/>
    </row>
    <row r="160" spans="1:15" x14ac:dyDescent="0.25">
      <c r="A160" s="6"/>
      <c r="B160" s="6"/>
      <c r="C160" s="6"/>
      <c r="D160" s="6"/>
      <c r="E160" s="6"/>
      <c r="F160" s="6"/>
      <c r="G160" s="6"/>
      <c r="H160" s="6"/>
      <c r="I160" s="6"/>
      <c r="J160" s="6"/>
      <c r="K160" s="6"/>
      <c r="L160" s="6"/>
      <c r="M160" s="6"/>
      <c r="N160" s="6"/>
      <c r="O160" s="6"/>
    </row>
    <row r="161" spans="1:15" x14ac:dyDescent="0.25">
      <c r="A161" s="6"/>
      <c r="B161" s="6"/>
      <c r="C161" s="6"/>
      <c r="D161" s="6"/>
      <c r="E161" s="6"/>
      <c r="F161" s="6"/>
      <c r="G161" s="6"/>
      <c r="H161" s="6"/>
      <c r="I161" s="6"/>
      <c r="J161" s="6"/>
      <c r="K161" s="6"/>
      <c r="L161" s="6"/>
      <c r="M161" s="6"/>
      <c r="N161" s="6"/>
      <c r="O161" s="6"/>
    </row>
    <row r="162" spans="1:15" x14ac:dyDescent="0.25">
      <c r="A162" s="6"/>
      <c r="B162" s="6"/>
      <c r="C162" s="6"/>
      <c r="D162" s="6"/>
      <c r="E162" s="6"/>
      <c r="F162" s="6"/>
      <c r="G162" s="6"/>
      <c r="H162" s="6"/>
      <c r="I162" s="6"/>
      <c r="J162" s="6"/>
      <c r="K162" s="6"/>
      <c r="L162" s="6"/>
      <c r="M162" s="6"/>
      <c r="N162" s="6"/>
      <c r="O162" s="6"/>
    </row>
    <row r="163" spans="1:15" x14ac:dyDescent="0.25">
      <c r="A163" s="6"/>
      <c r="B163" s="6"/>
      <c r="C163" s="6"/>
      <c r="D163" s="6"/>
      <c r="E163" s="6"/>
      <c r="F163" s="6"/>
      <c r="G163" s="6"/>
      <c r="H163" s="6"/>
      <c r="I163" s="6"/>
      <c r="J163" s="6"/>
      <c r="K163" s="6"/>
      <c r="L163" s="6"/>
      <c r="M163" s="6"/>
      <c r="N163" s="6"/>
      <c r="O163" s="6"/>
    </row>
    <row r="164" spans="1:15" x14ac:dyDescent="0.25">
      <c r="A164" s="6"/>
      <c r="B164" s="6"/>
      <c r="C164" s="6"/>
      <c r="D164" s="6"/>
      <c r="E164" s="6"/>
      <c r="F164" s="6"/>
      <c r="G164" s="6"/>
      <c r="H164" s="6"/>
      <c r="I164" s="6"/>
      <c r="J164" s="6"/>
      <c r="K164" s="6"/>
      <c r="L164" s="6"/>
      <c r="M164" s="6"/>
      <c r="N164" s="6"/>
      <c r="O164" s="6"/>
    </row>
    <row r="165" spans="1:15" x14ac:dyDescent="0.25">
      <c r="A165" s="6"/>
      <c r="B165" s="6"/>
      <c r="C165" s="6"/>
      <c r="D165" s="6"/>
      <c r="E165" s="6"/>
      <c r="F165" s="6"/>
      <c r="G165" s="6"/>
      <c r="H165" s="6"/>
      <c r="I165" s="6"/>
      <c r="J165" s="6"/>
      <c r="K165" s="6"/>
      <c r="L165" s="6"/>
      <c r="M165" s="6"/>
      <c r="N165" s="6"/>
      <c r="O165" s="6"/>
    </row>
    <row r="166" spans="1:15" x14ac:dyDescent="0.25">
      <c r="A166" s="6"/>
      <c r="B166" s="6"/>
      <c r="C166" s="6"/>
      <c r="D166" s="6"/>
      <c r="E166" s="6"/>
      <c r="F166" s="6"/>
      <c r="G166" s="6"/>
      <c r="H166" s="6"/>
      <c r="I166" s="6"/>
      <c r="J166" s="6"/>
      <c r="K166" s="6"/>
      <c r="L166" s="6"/>
      <c r="M166" s="6"/>
      <c r="N166" s="6"/>
      <c r="O166" s="6"/>
    </row>
    <row r="167" spans="1:15" x14ac:dyDescent="0.25">
      <c r="A167" s="6"/>
      <c r="B167" s="6"/>
      <c r="C167" s="6"/>
      <c r="D167" s="6"/>
      <c r="E167" s="6"/>
      <c r="F167" s="6"/>
      <c r="G167" s="6"/>
      <c r="H167" s="6"/>
      <c r="I167" s="6"/>
      <c r="J167" s="6"/>
      <c r="K167" s="6"/>
      <c r="L167" s="6"/>
      <c r="M167" s="6"/>
      <c r="N167" s="6"/>
      <c r="O167" s="6"/>
    </row>
    <row r="168" spans="1:15" x14ac:dyDescent="0.25">
      <c r="A168" s="6"/>
      <c r="B168" s="6"/>
      <c r="C168" s="6"/>
      <c r="D168" s="6"/>
      <c r="E168" s="6"/>
      <c r="F168" s="6"/>
      <c r="G168" s="6"/>
      <c r="H168" s="6"/>
      <c r="I168" s="6"/>
      <c r="J168" s="6"/>
      <c r="K168" s="6"/>
      <c r="L168" s="6"/>
      <c r="M168" s="6"/>
      <c r="N168" s="6"/>
      <c r="O168" s="6"/>
    </row>
    <row r="169" spans="1:15" x14ac:dyDescent="0.25">
      <c r="A169" s="6"/>
      <c r="B169" s="6"/>
      <c r="C169" s="6"/>
      <c r="D169" s="6"/>
      <c r="E169" s="6"/>
      <c r="F169" s="6"/>
      <c r="G169" s="6"/>
      <c r="H169" s="6"/>
      <c r="I169" s="6"/>
      <c r="J169" s="6"/>
      <c r="K169" s="6"/>
      <c r="L169" s="6"/>
      <c r="M169" s="6"/>
      <c r="N169" s="6"/>
      <c r="O169" s="6"/>
    </row>
    <row r="170" spans="1:15" x14ac:dyDescent="0.25">
      <c r="A170" s="6"/>
      <c r="B170" s="6"/>
      <c r="C170" s="6"/>
      <c r="D170" s="6"/>
      <c r="E170" s="6"/>
      <c r="F170" s="6"/>
      <c r="G170" s="6"/>
      <c r="H170" s="6"/>
      <c r="I170" s="6"/>
      <c r="J170" s="6"/>
      <c r="K170" s="6"/>
      <c r="L170" s="6"/>
      <c r="M170" s="6"/>
      <c r="N170" s="6"/>
      <c r="O170" s="6"/>
    </row>
    <row r="171" spans="1:15" x14ac:dyDescent="0.25">
      <c r="A171" s="6"/>
      <c r="B171" s="6"/>
      <c r="C171" s="6"/>
      <c r="D171" s="6"/>
      <c r="E171" s="6"/>
      <c r="F171" s="6"/>
      <c r="G171" s="6"/>
      <c r="H171" s="6"/>
      <c r="I171" s="6"/>
      <c r="J171" s="6"/>
      <c r="K171" s="6"/>
      <c r="L171" s="6"/>
      <c r="M171" s="6"/>
      <c r="N171" s="6"/>
      <c r="O171" s="6"/>
    </row>
    <row r="172" spans="1:15" x14ac:dyDescent="0.25">
      <c r="A172" s="6"/>
      <c r="B172" s="6"/>
      <c r="C172" s="6"/>
      <c r="D172" s="6"/>
      <c r="E172" s="6"/>
      <c r="F172" s="6"/>
      <c r="G172" s="6"/>
      <c r="H172" s="6"/>
      <c r="I172" s="6"/>
      <c r="J172" s="6"/>
      <c r="K172" s="6"/>
      <c r="L172" s="6"/>
      <c r="M172" s="6"/>
      <c r="N172" s="6"/>
      <c r="O172" s="6"/>
    </row>
    <row r="173" spans="1:15" x14ac:dyDescent="0.25">
      <c r="A173" s="6"/>
      <c r="B173" s="6"/>
      <c r="C173" s="6"/>
      <c r="D173" s="6"/>
      <c r="E173" s="6"/>
      <c r="F173" s="6"/>
      <c r="G173" s="6"/>
      <c r="H173" s="6"/>
      <c r="I173" s="6"/>
      <c r="J173" s="6"/>
      <c r="K173" s="6"/>
      <c r="L173" s="6"/>
      <c r="M173" s="6"/>
      <c r="N173" s="6"/>
      <c r="O173" s="6"/>
    </row>
    <row r="174" spans="1:15" x14ac:dyDescent="0.25">
      <c r="A174" s="6"/>
      <c r="B174" s="6"/>
      <c r="C174" s="6"/>
      <c r="D174" s="6"/>
      <c r="E174" s="6"/>
      <c r="F174" s="6"/>
      <c r="G174" s="6"/>
      <c r="H174" s="6"/>
      <c r="I174" s="6"/>
      <c r="J174" s="6"/>
      <c r="K174" s="6"/>
      <c r="L174" s="6"/>
      <c r="M174" s="6"/>
      <c r="N174" s="6"/>
      <c r="O174" s="6"/>
    </row>
    <row r="175" spans="1:15" x14ac:dyDescent="0.25">
      <c r="A175" s="6"/>
      <c r="B175" s="6"/>
      <c r="C175" s="6"/>
      <c r="D175" s="6"/>
      <c r="E175" s="6"/>
      <c r="F175" s="6"/>
      <c r="G175" s="6"/>
      <c r="H175" s="6"/>
      <c r="I175" s="6"/>
      <c r="J175" s="6"/>
      <c r="K175" s="6"/>
      <c r="L175" s="6"/>
      <c r="M175" s="6"/>
      <c r="N175" s="6"/>
      <c r="O175" s="6"/>
    </row>
    <row r="176" spans="1:15" x14ac:dyDescent="0.25">
      <c r="A176" s="6"/>
      <c r="B176" s="6"/>
      <c r="C176" s="6"/>
      <c r="D176" s="6"/>
      <c r="E176" s="6"/>
      <c r="F176" s="6"/>
      <c r="G176" s="6"/>
      <c r="H176" s="6"/>
      <c r="I176" s="6"/>
      <c r="J176" s="6"/>
      <c r="K176" s="6"/>
      <c r="L176" s="6"/>
      <c r="M176" s="6"/>
      <c r="N176" s="6"/>
      <c r="O176" s="6"/>
    </row>
    <row r="177" spans="1:15" x14ac:dyDescent="0.25">
      <c r="A177" s="6"/>
      <c r="B177" s="6"/>
      <c r="C177" s="6"/>
      <c r="D177" s="6"/>
      <c r="E177" s="6"/>
      <c r="F177" s="6"/>
      <c r="G177" s="6"/>
      <c r="H177" s="6"/>
      <c r="I177" s="6"/>
      <c r="J177" s="6"/>
      <c r="K177" s="6"/>
      <c r="L177" s="6"/>
      <c r="M177" s="6"/>
      <c r="N177" s="6"/>
      <c r="O177" s="6"/>
    </row>
    <row r="178" spans="1:15" x14ac:dyDescent="0.25">
      <c r="A178" s="6"/>
      <c r="B178" s="6"/>
      <c r="C178" s="6"/>
      <c r="D178" s="6"/>
      <c r="E178" s="6"/>
      <c r="F178" s="6"/>
      <c r="G178" s="6"/>
      <c r="H178" s="6"/>
      <c r="I178" s="6"/>
      <c r="J178" s="6"/>
      <c r="K178" s="6"/>
      <c r="L178" s="6"/>
      <c r="M178" s="6"/>
      <c r="N178" s="6"/>
      <c r="O178" s="6"/>
    </row>
    <row r="179" spans="1:15" x14ac:dyDescent="0.25">
      <c r="A179" s="6"/>
      <c r="B179" s="6"/>
      <c r="C179" s="6"/>
      <c r="D179" s="6"/>
      <c r="E179" s="6"/>
      <c r="F179" s="6"/>
      <c r="G179" s="6"/>
      <c r="H179" s="6"/>
      <c r="I179" s="6"/>
      <c r="J179" s="6"/>
      <c r="K179" s="6"/>
      <c r="L179" s="6"/>
      <c r="M179" s="6"/>
      <c r="N179" s="6"/>
      <c r="O179" s="6"/>
    </row>
    <row r="180" spans="1:15" x14ac:dyDescent="0.25">
      <c r="A180" s="6"/>
      <c r="B180" s="6"/>
      <c r="C180" s="6"/>
      <c r="D180" s="6"/>
      <c r="E180" s="6"/>
      <c r="F180" s="6"/>
      <c r="G180" s="6"/>
      <c r="H180" s="6"/>
      <c r="I180" s="6"/>
      <c r="J180" s="6"/>
      <c r="K180" s="6"/>
      <c r="L180" s="6"/>
      <c r="M180" s="6"/>
      <c r="N180" s="6"/>
      <c r="O180" s="6"/>
    </row>
    <row r="181" spans="1:15" x14ac:dyDescent="0.25">
      <c r="A181" s="6"/>
      <c r="B181" s="6"/>
      <c r="C181" s="6"/>
      <c r="D181" s="6"/>
      <c r="E181" s="6"/>
      <c r="F181" s="6"/>
      <c r="G181" s="6"/>
      <c r="H181" s="6"/>
      <c r="I181" s="6"/>
      <c r="J181" s="6"/>
      <c r="K181" s="6"/>
      <c r="L181" s="6"/>
      <c r="M181" s="6"/>
      <c r="N181" s="6"/>
      <c r="O181" s="6"/>
    </row>
    <row r="182" spans="1:15" x14ac:dyDescent="0.25">
      <c r="A182" s="6"/>
      <c r="B182" s="6"/>
      <c r="C182" s="6"/>
      <c r="D182" s="6"/>
      <c r="E182" s="6"/>
      <c r="F182" s="6"/>
      <c r="G182" s="6"/>
      <c r="H182" s="6"/>
      <c r="I182" s="6"/>
      <c r="J182" s="6"/>
      <c r="K182" s="6"/>
      <c r="L182" s="6"/>
      <c r="M182" s="6"/>
      <c r="N182" s="6"/>
      <c r="O182" s="6"/>
    </row>
    <row r="183" spans="1:15" x14ac:dyDescent="0.25">
      <c r="A183" s="6"/>
      <c r="B183" s="6"/>
      <c r="C183" s="6"/>
      <c r="D183" s="6"/>
      <c r="E183" s="6"/>
      <c r="F183" s="6"/>
      <c r="G183" s="6"/>
      <c r="H183" s="6"/>
      <c r="I183" s="6"/>
      <c r="J183" s="6"/>
      <c r="K183" s="6"/>
      <c r="L183" s="6"/>
      <c r="M183" s="6"/>
      <c r="N183" s="6"/>
      <c r="O183" s="6"/>
    </row>
    <row r="184" spans="1:15" x14ac:dyDescent="0.25">
      <c r="A184" s="6"/>
      <c r="B184" s="6"/>
      <c r="C184" s="6"/>
      <c r="D184" s="6"/>
      <c r="E184" s="6"/>
      <c r="F184" s="6"/>
      <c r="G184" s="6"/>
      <c r="H184" s="6"/>
      <c r="I184" s="6"/>
      <c r="J184" s="6"/>
      <c r="K184" s="6"/>
      <c r="L184" s="6"/>
      <c r="M184" s="6"/>
      <c r="N184" s="6"/>
      <c r="O184" s="6"/>
    </row>
    <row r="185" spans="1:15" x14ac:dyDescent="0.25">
      <c r="A185" s="6"/>
      <c r="B185" s="6"/>
      <c r="C185" s="6"/>
      <c r="D185" s="6"/>
      <c r="E185" s="6"/>
      <c r="F185" s="6"/>
      <c r="G185" s="6"/>
      <c r="H185" s="6"/>
      <c r="I185" s="6"/>
      <c r="J185" s="6"/>
      <c r="K185" s="6"/>
      <c r="L185" s="6"/>
      <c r="M185" s="6"/>
      <c r="N185" s="6"/>
      <c r="O185" s="6"/>
    </row>
    <row r="186" spans="1:15" x14ac:dyDescent="0.25">
      <c r="A186" s="6"/>
      <c r="B186" s="6"/>
      <c r="C186" s="6"/>
      <c r="D186" s="6"/>
      <c r="E186" s="6"/>
      <c r="F186" s="6"/>
      <c r="G186" s="6"/>
      <c r="H186" s="6"/>
      <c r="I186" s="6"/>
      <c r="J186" s="6"/>
      <c r="K186" s="6"/>
      <c r="L186" s="6"/>
      <c r="M186" s="6"/>
      <c r="N186" s="6"/>
      <c r="O186" s="6"/>
    </row>
    <row r="187" spans="1:15" x14ac:dyDescent="0.25">
      <c r="A187" s="6"/>
      <c r="B187" s="6"/>
      <c r="C187" s="6"/>
      <c r="D187" s="6"/>
      <c r="E187" s="6"/>
      <c r="F187" s="6"/>
      <c r="G187" s="6"/>
      <c r="H187" s="6"/>
      <c r="I187" s="6"/>
      <c r="J187" s="6"/>
      <c r="K187" s="6"/>
      <c r="L187" s="6"/>
      <c r="M187" s="6"/>
      <c r="N187" s="6"/>
      <c r="O187" s="6"/>
    </row>
    <row r="188" spans="1:15" x14ac:dyDescent="0.25">
      <c r="A188" s="6"/>
      <c r="B188" s="6"/>
      <c r="C188" s="6"/>
      <c r="D188" s="6"/>
      <c r="E188" s="6"/>
      <c r="F188" s="6"/>
      <c r="G188" s="6"/>
      <c r="H188" s="6"/>
      <c r="I188" s="6"/>
      <c r="J188" s="6"/>
      <c r="K188" s="6"/>
      <c r="L188" s="6"/>
      <c r="M188" s="6"/>
      <c r="N188" s="6"/>
      <c r="O188" s="6"/>
    </row>
    <row r="189" spans="1:15" x14ac:dyDescent="0.25">
      <c r="A189" s="6"/>
      <c r="B189" s="6"/>
      <c r="C189" s="6"/>
      <c r="D189" s="6"/>
      <c r="E189" s="6"/>
      <c r="F189" s="6"/>
      <c r="G189" s="6"/>
      <c r="H189" s="6"/>
      <c r="I189" s="6"/>
      <c r="J189" s="6"/>
      <c r="K189" s="6"/>
      <c r="L189" s="6"/>
      <c r="M189" s="6"/>
      <c r="N189" s="6"/>
      <c r="O189" s="6"/>
    </row>
    <row r="190" spans="1:15" x14ac:dyDescent="0.25">
      <c r="A190" s="6"/>
      <c r="B190" s="6"/>
      <c r="C190" s="6"/>
      <c r="D190" s="6"/>
      <c r="E190" s="6"/>
      <c r="F190" s="6"/>
      <c r="G190" s="6"/>
      <c r="H190" s="6"/>
      <c r="I190" s="6"/>
      <c r="J190" s="6"/>
      <c r="K190" s="6"/>
      <c r="L190" s="6"/>
      <c r="M190" s="6"/>
      <c r="N190" s="6"/>
      <c r="O190" s="6"/>
    </row>
    <row r="191" spans="1:15" x14ac:dyDescent="0.25">
      <c r="A191" s="6"/>
      <c r="B191" s="6"/>
      <c r="C191" s="6"/>
      <c r="D191" s="6"/>
      <c r="E191" s="6"/>
      <c r="F191" s="6"/>
      <c r="G191" s="6"/>
      <c r="H191" s="6"/>
      <c r="I191" s="6"/>
      <c r="J191" s="6"/>
      <c r="K191" s="6"/>
      <c r="L191" s="6"/>
      <c r="M191" s="6"/>
      <c r="N191" s="6"/>
      <c r="O191" s="6"/>
    </row>
    <row r="192" spans="1:15" x14ac:dyDescent="0.25">
      <c r="A192" s="6"/>
      <c r="B192" s="6"/>
      <c r="C192" s="6"/>
      <c r="D192" s="6"/>
      <c r="E192" s="6"/>
      <c r="F192" s="6"/>
      <c r="G192" s="6"/>
      <c r="H192" s="6"/>
      <c r="I192" s="6"/>
      <c r="J192" s="6"/>
      <c r="K192" s="6"/>
      <c r="L192" s="6"/>
      <c r="M192" s="6"/>
      <c r="N192" s="6"/>
      <c r="O192" s="6"/>
    </row>
    <row r="193" spans="1:15" x14ac:dyDescent="0.25">
      <c r="A193" s="6"/>
      <c r="B193" s="6"/>
      <c r="C193" s="6"/>
      <c r="D193" s="6"/>
      <c r="E193" s="6"/>
      <c r="F193" s="6"/>
      <c r="G193" s="6"/>
      <c r="H193" s="6"/>
      <c r="I193" s="6"/>
      <c r="J193" s="6"/>
      <c r="K193" s="6"/>
      <c r="L193" s="6"/>
      <c r="M193" s="6"/>
      <c r="N193" s="6"/>
      <c r="O193" s="6"/>
    </row>
    <row r="194" spans="1:15" x14ac:dyDescent="0.25">
      <c r="A194" s="6"/>
      <c r="B194" s="6"/>
      <c r="C194" s="6"/>
      <c r="D194" s="6"/>
      <c r="E194" s="6"/>
      <c r="F194" s="6"/>
      <c r="G194" s="6"/>
      <c r="H194" s="6"/>
      <c r="I194" s="6"/>
      <c r="J194" s="6"/>
      <c r="K194" s="6"/>
      <c r="L194" s="6"/>
      <c r="M194" s="6"/>
      <c r="N194" s="6"/>
      <c r="O194" s="6"/>
    </row>
    <row r="195" spans="1:15" x14ac:dyDescent="0.25">
      <c r="A195" s="6"/>
      <c r="B195" s="6"/>
      <c r="C195" s="6"/>
      <c r="D195" s="6"/>
      <c r="E195" s="6"/>
      <c r="F195" s="6"/>
      <c r="G195" s="6"/>
      <c r="H195" s="6"/>
      <c r="I195" s="6"/>
      <c r="J195" s="6"/>
      <c r="K195" s="6"/>
      <c r="L195" s="6"/>
      <c r="M195" s="6"/>
      <c r="N195" s="6"/>
      <c r="O195" s="6"/>
    </row>
    <row r="196" spans="1:15" x14ac:dyDescent="0.25">
      <c r="A196" s="6"/>
      <c r="B196" s="6"/>
      <c r="C196" s="6"/>
      <c r="D196" s="6"/>
      <c r="E196" s="6"/>
      <c r="F196" s="6"/>
      <c r="G196" s="6"/>
      <c r="H196" s="6"/>
      <c r="I196" s="6"/>
      <c r="J196" s="6"/>
      <c r="K196" s="6"/>
      <c r="L196" s="6"/>
      <c r="M196" s="6"/>
      <c r="N196" s="6"/>
      <c r="O196" s="6"/>
    </row>
    <row r="197" spans="1:15" x14ac:dyDescent="0.25">
      <c r="A197" s="6"/>
      <c r="B197" s="6"/>
      <c r="C197" s="6"/>
      <c r="D197" s="6"/>
      <c r="E197" s="6"/>
      <c r="F197" s="6"/>
      <c r="G197" s="6"/>
      <c r="H197" s="6"/>
      <c r="I197" s="6"/>
      <c r="J197" s="6"/>
      <c r="K197" s="6"/>
      <c r="L197" s="6"/>
      <c r="M197" s="6"/>
      <c r="N197" s="6"/>
      <c r="O197" s="6"/>
    </row>
    <row r="198" spans="1:15" x14ac:dyDescent="0.25">
      <c r="A198" s="6"/>
      <c r="B198" s="6"/>
      <c r="C198" s="6"/>
      <c r="D198" s="6"/>
      <c r="E198" s="6"/>
      <c r="F198" s="6"/>
      <c r="G198" s="6"/>
      <c r="H198" s="6"/>
      <c r="I198" s="6"/>
      <c r="J198" s="6"/>
      <c r="K198" s="6"/>
      <c r="L198" s="6"/>
      <c r="M198" s="6"/>
      <c r="N198" s="6"/>
      <c r="O198" s="6"/>
    </row>
    <row r="199" spans="1:15" x14ac:dyDescent="0.25">
      <c r="A199" s="6"/>
      <c r="B199" s="6"/>
      <c r="C199" s="6"/>
      <c r="D199" s="6"/>
      <c r="E199" s="6"/>
      <c r="F199" s="6"/>
      <c r="G199" s="6"/>
      <c r="H199" s="6"/>
      <c r="I199" s="6"/>
      <c r="J199" s="6"/>
      <c r="K199" s="6"/>
      <c r="L199" s="6"/>
      <c r="M199" s="6"/>
      <c r="N199" s="6"/>
      <c r="O199" s="6"/>
    </row>
    <row r="200" spans="1:15" x14ac:dyDescent="0.25">
      <c r="A200" s="6"/>
      <c r="B200" s="6"/>
      <c r="C200" s="6"/>
      <c r="D200" s="6"/>
      <c r="E200" s="6"/>
      <c r="F200" s="6"/>
      <c r="G200" s="6"/>
      <c r="H200" s="6"/>
      <c r="I200" s="6"/>
      <c r="J200" s="6"/>
      <c r="K200" s="6"/>
      <c r="L200" s="6"/>
      <c r="M200" s="6"/>
      <c r="N200" s="6"/>
      <c r="O200" s="6"/>
    </row>
    <row r="201" spans="1:15" x14ac:dyDescent="0.25">
      <c r="A201" s="6"/>
      <c r="B201" s="6"/>
      <c r="C201" s="6"/>
      <c r="D201" s="6"/>
      <c r="E201" s="6"/>
      <c r="F201" s="6"/>
      <c r="G201" s="6"/>
      <c r="H201" s="6"/>
      <c r="I201" s="6"/>
      <c r="J201" s="6"/>
      <c r="K201" s="6"/>
      <c r="L201" s="6"/>
      <c r="M201" s="6"/>
      <c r="N201" s="6"/>
      <c r="O201" s="6"/>
    </row>
  </sheetData>
  <sheetProtection insertRows="0"/>
  <mergeCells count="21">
    <mergeCell ref="B19:L19"/>
    <mergeCell ref="B4:O4"/>
    <mergeCell ref="M6:M8"/>
    <mergeCell ref="N6:N8"/>
    <mergeCell ref="C18:D18"/>
    <mergeCell ref="C12:D12"/>
    <mergeCell ref="C13:D13"/>
    <mergeCell ref="C14:D14"/>
    <mergeCell ref="C17:D17"/>
    <mergeCell ref="C15:D15"/>
    <mergeCell ref="C16:D16"/>
    <mergeCell ref="B2:O2"/>
    <mergeCell ref="C9:D9"/>
    <mergeCell ref="C10:D10"/>
    <mergeCell ref="C11:D11"/>
    <mergeCell ref="B3:O3"/>
    <mergeCell ref="B6:B8"/>
    <mergeCell ref="O6:O8"/>
    <mergeCell ref="C6:D8"/>
    <mergeCell ref="E6:L6"/>
    <mergeCell ref="E7:E8"/>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M22"/>
  <sheetViews>
    <sheetView workbookViewId="0">
      <selection activeCell="B3" sqref="B3:L3"/>
    </sheetView>
  </sheetViews>
  <sheetFormatPr defaultColWidth="9.140625" defaultRowHeight="15" x14ac:dyDescent="0.25"/>
  <cols>
    <col min="1" max="1" width="2.85546875" style="6" customWidth="1"/>
    <col min="2" max="3" width="25.7109375" style="6" customWidth="1"/>
    <col min="4" max="4" width="11.85546875" style="6" customWidth="1"/>
    <col min="5" max="5" width="9.85546875" style="6" customWidth="1"/>
    <col min="6" max="7" width="10.85546875" style="6" customWidth="1"/>
    <col min="8" max="8" width="14.5703125" style="6" customWidth="1"/>
    <col min="9" max="9" width="8.7109375" style="6" customWidth="1"/>
    <col min="10" max="10" width="12" style="6" customWidth="1"/>
    <col min="11" max="11" width="10.7109375" style="6" customWidth="1"/>
    <col min="12" max="12" width="16.28515625" style="143" customWidth="1"/>
    <col min="13" max="13" width="2.85546875" style="6" customWidth="1"/>
    <col min="14" max="16384" width="9.140625" style="6"/>
  </cols>
  <sheetData>
    <row r="1" spans="2:13" x14ac:dyDescent="0.25">
      <c r="B1" s="6" t="str">
        <f>'Section C2 - Fringe Benefits'!B1</f>
        <v xml:space="preserve">Implementing Agency Name: </v>
      </c>
      <c r="K1" s="6" t="str">
        <f>'Section C2 - Fringe Benefits'!N1</f>
        <v xml:space="preserve">Grant #: </v>
      </c>
    </row>
    <row r="2" spans="2:13" ht="24" customHeight="1" x14ac:dyDescent="0.25">
      <c r="B2" s="636" t="s">
        <v>169</v>
      </c>
      <c r="C2" s="636"/>
      <c r="D2" s="636"/>
      <c r="E2" s="636"/>
      <c r="F2" s="636"/>
      <c r="G2" s="636"/>
      <c r="H2" s="636"/>
      <c r="I2" s="636"/>
      <c r="J2" s="137"/>
      <c r="K2" s="137"/>
    </row>
    <row r="3" spans="2:13" ht="120.75" customHeight="1" x14ac:dyDescent="0.25">
      <c r="B3" s="651" t="s">
        <v>326</v>
      </c>
      <c r="C3" s="651"/>
      <c r="D3" s="651"/>
      <c r="E3" s="651"/>
      <c r="F3" s="651"/>
      <c r="G3" s="651"/>
      <c r="H3" s="651"/>
      <c r="I3" s="651"/>
      <c r="J3" s="651"/>
      <c r="K3" s="651"/>
      <c r="L3" s="651"/>
      <c r="M3" s="39"/>
    </row>
    <row r="4" spans="2:13" x14ac:dyDescent="0.25">
      <c r="C4" s="39"/>
      <c r="D4" s="39"/>
      <c r="E4" s="39"/>
      <c r="F4" s="39"/>
      <c r="G4" s="39"/>
      <c r="H4" s="39"/>
      <c r="I4" s="39"/>
      <c r="J4" s="39"/>
      <c r="K4" s="39"/>
      <c r="L4" s="144"/>
      <c r="M4" s="39"/>
    </row>
    <row r="5" spans="2:13" ht="15" customHeight="1" x14ac:dyDescent="0.25">
      <c r="B5" s="643" t="s">
        <v>232</v>
      </c>
      <c r="C5" s="658" t="s">
        <v>45</v>
      </c>
      <c r="D5" s="678" t="s">
        <v>33</v>
      </c>
      <c r="E5" s="678"/>
      <c r="F5" s="678"/>
      <c r="G5" s="678"/>
      <c r="H5" s="678"/>
      <c r="I5" s="679"/>
      <c r="J5" s="643" t="s">
        <v>206</v>
      </c>
      <c r="K5" s="645" t="s">
        <v>207</v>
      </c>
      <c r="L5" s="647" t="s">
        <v>195</v>
      </c>
      <c r="M5" s="39"/>
    </row>
    <row r="6" spans="2:13" x14ac:dyDescent="0.25">
      <c r="B6" s="672"/>
      <c r="C6" s="662"/>
      <c r="D6" s="151" t="s">
        <v>46</v>
      </c>
      <c r="E6" s="151" t="s">
        <v>47</v>
      </c>
      <c r="F6" s="151" t="s">
        <v>51</v>
      </c>
      <c r="G6" s="151" t="s">
        <v>55</v>
      </c>
      <c r="H6" s="151" t="s">
        <v>197</v>
      </c>
      <c r="I6" s="153" t="s">
        <v>50</v>
      </c>
      <c r="J6" s="672"/>
      <c r="K6" s="674"/>
      <c r="L6" s="677"/>
      <c r="M6" s="39"/>
    </row>
    <row r="7" spans="2:13" x14ac:dyDescent="0.25">
      <c r="B7" s="292"/>
      <c r="C7" s="295"/>
      <c r="D7" s="222"/>
      <c r="E7" s="289"/>
      <c r="F7" s="223"/>
      <c r="G7" s="223"/>
      <c r="H7" s="223"/>
      <c r="I7" s="224"/>
      <c r="J7" s="245"/>
      <c r="K7" s="246"/>
      <c r="L7" s="244">
        <f>ROUND(E7*F7*H7*I7,0)</f>
        <v>0</v>
      </c>
      <c r="M7" s="39"/>
    </row>
    <row r="8" spans="2:13" x14ac:dyDescent="0.25">
      <c r="B8" s="291"/>
      <c r="C8" s="222"/>
      <c r="D8" s="222"/>
      <c r="E8" s="289"/>
      <c r="F8" s="223"/>
      <c r="G8" s="223"/>
      <c r="H8" s="223"/>
      <c r="I8" s="224"/>
      <c r="J8" s="245"/>
      <c r="K8" s="246"/>
      <c r="L8" s="244">
        <f t="shared" ref="L8:L17" si="0">ROUND(E8*F8*H8*I8,0)</f>
        <v>0</v>
      </c>
      <c r="M8" s="14"/>
    </row>
    <row r="9" spans="2:13" x14ac:dyDescent="0.25">
      <c r="B9" s="291"/>
      <c r="C9" s="222"/>
      <c r="D9" s="222"/>
      <c r="E9" s="289"/>
      <c r="F9" s="223"/>
      <c r="G9" s="223"/>
      <c r="H9" s="223"/>
      <c r="I9" s="224"/>
      <c r="J9" s="245"/>
      <c r="K9" s="246"/>
      <c r="L9" s="244">
        <f t="shared" si="0"/>
        <v>0</v>
      </c>
      <c r="M9" s="14"/>
    </row>
    <row r="10" spans="2:13" x14ac:dyDescent="0.25">
      <c r="B10" s="291"/>
      <c r="C10" s="222"/>
      <c r="D10" s="222"/>
      <c r="E10" s="289"/>
      <c r="F10" s="223"/>
      <c r="G10" s="223"/>
      <c r="H10" s="223"/>
      <c r="I10" s="224"/>
      <c r="J10" s="245"/>
      <c r="K10" s="246"/>
      <c r="L10" s="244">
        <f t="shared" si="0"/>
        <v>0</v>
      </c>
      <c r="M10" s="14"/>
    </row>
    <row r="11" spans="2:13" x14ac:dyDescent="0.25">
      <c r="B11" s="291"/>
      <c r="C11" s="222"/>
      <c r="D11" s="222"/>
      <c r="E11" s="289"/>
      <c r="F11" s="223"/>
      <c r="G11" s="223"/>
      <c r="H11" s="223"/>
      <c r="I11" s="224"/>
      <c r="J11" s="245"/>
      <c r="K11" s="246"/>
      <c r="L11" s="244">
        <f t="shared" si="0"/>
        <v>0</v>
      </c>
    </row>
    <row r="12" spans="2:13" x14ac:dyDescent="0.25">
      <c r="B12" s="291"/>
      <c r="C12" s="222"/>
      <c r="D12" s="221"/>
      <c r="E12" s="293"/>
      <c r="F12" s="221"/>
      <c r="G12" s="221"/>
      <c r="H12" s="221"/>
      <c r="I12" s="294"/>
      <c r="J12" s="250"/>
      <c r="K12" s="251"/>
      <c r="L12" s="244">
        <f t="shared" si="0"/>
        <v>0</v>
      </c>
    </row>
    <row r="13" spans="2:13" x14ac:dyDescent="0.25">
      <c r="B13" s="292"/>
      <c r="C13" s="295"/>
      <c r="D13" s="222"/>
      <c r="E13" s="289"/>
      <c r="F13" s="223"/>
      <c r="G13" s="223"/>
      <c r="H13" s="223"/>
      <c r="I13" s="224"/>
      <c r="J13" s="245"/>
      <c r="K13" s="246"/>
      <c r="L13" s="244">
        <f t="shared" si="0"/>
        <v>0</v>
      </c>
    </row>
    <row r="14" spans="2:13" x14ac:dyDescent="0.25">
      <c r="B14" s="291"/>
      <c r="C14" s="222"/>
      <c r="D14" s="222"/>
      <c r="E14" s="289"/>
      <c r="F14" s="223"/>
      <c r="G14" s="223"/>
      <c r="H14" s="223"/>
      <c r="I14" s="224"/>
      <c r="J14" s="245"/>
      <c r="K14" s="246"/>
      <c r="L14" s="244">
        <f t="shared" si="0"/>
        <v>0</v>
      </c>
    </row>
    <row r="15" spans="2:13" x14ac:dyDescent="0.25">
      <c r="B15" s="373"/>
      <c r="C15" s="374"/>
      <c r="D15" s="374"/>
      <c r="E15" s="375"/>
      <c r="F15" s="376"/>
      <c r="G15" s="376"/>
      <c r="H15" s="376"/>
      <c r="I15" s="377"/>
      <c r="J15" s="378"/>
      <c r="K15" s="379"/>
      <c r="L15" s="244">
        <f t="shared" si="0"/>
        <v>0</v>
      </c>
    </row>
    <row r="16" spans="2:13" x14ac:dyDescent="0.25">
      <c r="B16" s="373"/>
      <c r="C16" s="374"/>
      <c r="D16" s="374"/>
      <c r="E16" s="375"/>
      <c r="F16" s="376"/>
      <c r="G16" s="376"/>
      <c r="H16" s="376"/>
      <c r="I16" s="377"/>
      <c r="J16" s="378"/>
      <c r="K16" s="379"/>
      <c r="L16" s="244">
        <f t="shared" si="0"/>
        <v>0</v>
      </c>
    </row>
    <row r="17" spans="2:13" x14ac:dyDescent="0.25">
      <c r="B17" s="285"/>
      <c r="C17" s="225"/>
      <c r="D17" s="225"/>
      <c r="E17" s="290"/>
      <c r="F17" s="226"/>
      <c r="G17" s="226"/>
      <c r="H17" s="226"/>
      <c r="I17" s="227"/>
      <c r="J17" s="378"/>
      <c r="K17" s="379"/>
      <c r="L17" s="399">
        <f t="shared" si="0"/>
        <v>0</v>
      </c>
    </row>
    <row r="18" spans="2:13" ht="15.75" thickBot="1" x14ac:dyDescent="0.3">
      <c r="I18" s="147" t="s">
        <v>196</v>
      </c>
      <c r="J18" s="400">
        <f>ROUND(SUM(J7:J17),0)</f>
        <v>0</v>
      </c>
      <c r="K18" s="400">
        <f>ROUND(SUM(K7:K17),0)</f>
        <v>0</v>
      </c>
      <c r="L18" s="400">
        <f>SUM(L6:L17)</f>
        <v>0</v>
      </c>
    </row>
    <row r="19" spans="2:13" ht="15.75" thickTop="1" x14ac:dyDescent="0.25">
      <c r="B19" s="14"/>
      <c r="C19" s="14"/>
      <c r="D19" s="57"/>
      <c r="E19" s="62"/>
      <c r="F19" s="14"/>
      <c r="G19" s="14"/>
      <c r="H19" s="14"/>
      <c r="I19" s="14"/>
      <c r="J19" s="14"/>
      <c r="K19" s="14"/>
      <c r="L19" s="146"/>
    </row>
    <row r="20" spans="2:13" x14ac:dyDescent="0.25">
      <c r="B20" s="6" t="s">
        <v>286</v>
      </c>
      <c r="E20" s="20"/>
      <c r="M20" s="105"/>
    </row>
    <row r="21" spans="2:13" x14ac:dyDescent="0.25">
      <c r="E21" s="20"/>
    </row>
    <row r="22" spans="2:13" x14ac:dyDescent="0.25">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4</vt:i4>
      </vt:variant>
    </vt:vector>
  </HeadingPairs>
  <TitlesOfParts>
    <vt:vector size="30"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STATE Funds (not used as match)</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Wynkoop, Jason</cp:lastModifiedBy>
  <cp:lastPrinted>2017-04-25T18:39:04Z</cp:lastPrinted>
  <dcterms:created xsi:type="dcterms:W3CDTF">2016-01-27T18:57:01Z</dcterms:created>
  <dcterms:modified xsi:type="dcterms:W3CDTF">2020-05-08T19:16:42Z</dcterms:modified>
</cp:coreProperties>
</file>