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nina-my.sharepoint.com/personal/bernardo_brandao_nina_no/Documents/ms_Niebuhr_puma_dispersal_HR/text/supp_mat/"/>
    </mc:Choice>
  </mc:AlternateContent>
  <xr:revisionPtr revIDLastSave="25" documentId="11_36670E3E66936730691440B8E4D073C97DF68211" xr6:coauthVersionLast="46" xr6:coauthVersionMax="46" xr10:uidLastSave="{B8F01073-18FD-4939-86C7-2342EA072849}"/>
  <bookViews>
    <workbookView xWindow="-108" yWindow="-108" windowWidth="23256" windowHeight="12576" xr2:uid="{00000000-000D-0000-FFFF-FFFF00000000}"/>
  </bookViews>
  <sheets>
    <sheet name="landuse_SP_1985_2019" sheetId="2" r:id="rId1"/>
    <sheet name="metadata" sheetId="3" r:id="rId2"/>
    <sheet name="MapBiomas_SP_landuse_origin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F17" i="2"/>
  <c r="C17" i="2"/>
  <c r="G17" i="2" l="1"/>
  <c r="H13" i="2" s="1"/>
  <c r="H3" i="2"/>
  <c r="D17" i="2"/>
  <c r="E14" i="2" s="1"/>
  <c r="H9" i="2" l="1"/>
  <c r="H10" i="2"/>
  <c r="H11" i="2"/>
  <c r="H2" i="2"/>
  <c r="H14" i="2"/>
  <c r="H12" i="2"/>
  <c r="H8" i="2"/>
  <c r="H7" i="2"/>
  <c r="H6" i="2"/>
  <c r="H15" i="2"/>
  <c r="H4" i="2"/>
  <c r="H16" i="2"/>
  <c r="H5" i="2"/>
  <c r="E12" i="2"/>
  <c r="E7" i="2"/>
  <c r="E17" i="2"/>
  <c r="E16" i="2"/>
  <c r="E2" i="2"/>
  <c r="E5" i="2"/>
  <c r="E4" i="2"/>
  <c r="E6" i="2"/>
  <c r="E3" i="2"/>
  <c r="E15" i="2"/>
  <c r="E8" i="2"/>
  <c r="E9" i="2"/>
  <c r="E10" i="2"/>
  <c r="E11" i="2"/>
  <c r="E13" i="2"/>
  <c r="H17" i="2" l="1"/>
</calcChain>
</file>

<file path=xl/sharedStrings.xml><?xml version="1.0" encoding="utf-8"?>
<sst xmlns="http://schemas.openxmlformats.org/spreadsheetml/2006/main" count="101" uniqueCount="71">
  <si>
    <t>Classe</t>
  </si>
  <si>
    <t>1. Floresta</t>
  </si>
  <si>
    <t>1.1. Floresta Natural</t>
  </si>
  <si>
    <t>1.1.1. Formação Florestal</t>
  </si>
  <si>
    <t>1.1.2. Formação Savânica</t>
  </si>
  <si>
    <t>1.1.3. Mangue</t>
  </si>
  <si>
    <t>1.2. Floresta Plantada</t>
  </si>
  <si>
    <t>2. Formação Natural não Florestal</t>
  </si>
  <si>
    <t>2.1. Campo Alagado e Área Pantanosa</t>
  </si>
  <si>
    <t>2.2. Formação Campestre</t>
  </si>
  <si>
    <t>2.3. Apicum</t>
  </si>
  <si>
    <t>2.4. Afloramento Rochoso</t>
  </si>
  <si>
    <t>2.5. Outras Formações não Florestais</t>
  </si>
  <si>
    <t>3. Agropecuária</t>
  </si>
  <si>
    <t>3.1. Pastagem</t>
  </si>
  <si>
    <t>3.2. Agricultura</t>
  </si>
  <si>
    <t>3.2.1. Lavoura Temporária</t>
  </si>
  <si>
    <t>3.2.1.1. Soja</t>
  </si>
  <si>
    <t>3.2.1.2. Cana</t>
  </si>
  <si>
    <t>3.2.1.3. Outras Lavouras Temporárias</t>
  </si>
  <si>
    <t>3.2.2. Lavoura Perene</t>
  </si>
  <si>
    <t>3.3. Mosaico de Agricultura e Pastagem</t>
  </si>
  <si>
    <t>4. Área não Vegetada</t>
  </si>
  <si>
    <t>4.1. Praia e Duna</t>
  </si>
  <si>
    <t>4.2. Infraestrutura Urbana</t>
  </si>
  <si>
    <t>4.3. Mineração</t>
  </si>
  <si>
    <t>4.4. Outras Áreas não Vegetadas</t>
  </si>
  <si>
    <t>5. Corpos D'água</t>
  </si>
  <si>
    <t>5.1. Rio, Lago e Oceano</t>
  </si>
  <si>
    <t>5.2. Aquicultura</t>
  </si>
  <si>
    <t>6. Não Observado</t>
  </si>
  <si>
    <t>Total</t>
  </si>
  <si>
    <t>1985_km2</t>
  </si>
  <si>
    <t>2019_km2</t>
  </si>
  <si>
    <t>2019_percentage</t>
  </si>
  <si>
    <t>1985_percentage</t>
  </si>
  <si>
    <t>1985_ha</t>
  </si>
  <si>
    <t>2019_ha</t>
  </si>
  <si>
    <t>How to cite:</t>
  </si>
  <si>
    <t>Columns</t>
  </si>
  <si>
    <t>Area of class in hectares in 1985</t>
  </si>
  <si>
    <t>Area of class in square kilometers in 1985</t>
  </si>
  <si>
    <t>Area of class in hectares in 2019</t>
  </si>
  <si>
    <t>Area of class in square kilometers in 2019</t>
  </si>
  <si>
    <t>Percentage of class in the São Paulo state in 1985</t>
  </si>
  <si>
    <t>Description</t>
  </si>
  <si>
    <t>Percentage of class in the São Paulo state in 2019</t>
  </si>
  <si>
    <t>Projeto MapBiomas – Coleção 5 da Série Anual de Mapas de Cobertura e Uso de Solo do Brasil, acessado em 2020-10-21 através do link: https://mapbiomas.org/.</t>
  </si>
  <si>
    <r>
      <t xml:space="preserve">Projeto MapBiomas - é uma iniciativa multi-institucional para gerar mapas anuais de cobertura e uso do solo a partir de processos de classificação automática aplicada a imagens de satélite. A descrição completa do projeto encontra-se em </t>
    </r>
    <r>
      <rPr>
        <b/>
        <sz val="11"/>
        <color theme="1"/>
        <rFont val="Calibri"/>
        <family val="2"/>
        <scheme val="minor"/>
      </rPr>
      <t>http://mapbiomas.org.</t>
    </r>
  </si>
  <si>
    <t>Souza at. al. (2020) - Reconstructing Three Decades of Land Use and Land Cover Changes in Brazilian Biomes with Landsat Archive and Earth Engine - Remote Sensing, Volume 12, Issue 17, 10.3390/rs12172735.</t>
  </si>
  <si>
    <t>Data:</t>
  </si>
  <si>
    <t>Description:</t>
  </si>
  <si>
    <t>Paper:</t>
  </si>
  <si>
    <t>Class</t>
  </si>
  <si>
    <t>2. Non-forest natural formations</t>
  </si>
  <si>
    <t>3.2.1.2. Sugarcane crops</t>
  </si>
  <si>
    <t>3.2.1.1. Soybean crops</t>
  </si>
  <si>
    <t>3.1. Pasture</t>
  </si>
  <si>
    <t>1.2. Planted forest</t>
  </si>
  <si>
    <t>1.1. Natural forest</t>
  </si>
  <si>
    <t>3.2.1.3. Other temporary crops</t>
  </si>
  <si>
    <t>3.2.2. Perennial crops</t>
  </si>
  <si>
    <t>3.3. Mosaic of agriculture and pasture</t>
  </si>
  <si>
    <t>4.1. Beach and dunes</t>
  </si>
  <si>
    <t>4.2. Urban infrastructure</t>
  </si>
  <si>
    <t>4.3. Mining</t>
  </si>
  <si>
    <t>4.4. Other non-vegetated areas</t>
  </si>
  <si>
    <t>5. Water bodies</t>
  </si>
  <si>
    <t>6. Not observed</t>
  </si>
  <si>
    <t>Classe, Class</t>
  </si>
  <si>
    <t>Land use class (in Portuguese and 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</si>
</sst>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18" fillId="0" borderId="0" xfId="42" applyAlignment="1">
      <alignment wrapText="1"/>
    </xf>
    <xf numFmtId="0" fontId="1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5D05F556-34B9-44B0-9E68-F91E06EF84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dpi.com/2072-4292/12/17/2735/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23" sqref="B23"/>
    </sheetView>
  </sheetViews>
  <sheetFormatPr defaultRowHeight="14.4" x14ac:dyDescent="0.3"/>
  <cols>
    <col min="1" max="1" width="36.109375" bestFit="1" customWidth="1"/>
    <col min="2" max="2" width="29.21875" customWidth="1"/>
    <col min="3" max="4" width="12" bestFit="1" customWidth="1"/>
    <col min="5" max="5" width="15.44140625" customWidth="1"/>
    <col min="7" max="8" width="12" bestFit="1" customWidth="1"/>
  </cols>
  <sheetData>
    <row r="1" spans="1:8" x14ac:dyDescent="0.3">
      <c r="A1" t="s">
        <v>0</v>
      </c>
      <c r="B1" t="s">
        <v>53</v>
      </c>
      <c r="C1" t="s">
        <v>36</v>
      </c>
      <c r="D1" t="s">
        <v>32</v>
      </c>
      <c r="E1" t="s">
        <v>35</v>
      </c>
      <c r="F1" t="s">
        <v>37</v>
      </c>
      <c r="G1" t="s">
        <v>33</v>
      </c>
      <c r="H1" t="s">
        <v>34</v>
      </c>
    </row>
    <row r="2" spans="1:8" x14ac:dyDescent="0.3">
      <c r="A2" t="s">
        <v>2</v>
      </c>
      <c r="B2" t="s">
        <v>59</v>
      </c>
      <c r="C2">
        <v>5299180.7189777503</v>
      </c>
      <c r="D2">
        <f>C2/100</f>
        <v>52991.807189777501</v>
      </c>
      <c r="E2">
        <f>D2/D17*100</f>
        <v>21.350797701824192</v>
      </c>
      <c r="F2">
        <v>5194362.0885462202</v>
      </c>
      <c r="G2">
        <f>F2/100</f>
        <v>51943.620885462202</v>
      </c>
      <c r="H2">
        <f>100*G2/G17</f>
        <v>20.928475555739631</v>
      </c>
    </row>
    <row r="3" spans="1:8" x14ac:dyDescent="0.3">
      <c r="A3" t="s">
        <v>6</v>
      </c>
      <c r="B3" t="s">
        <v>58</v>
      </c>
      <c r="C3">
        <v>350549.16352463298</v>
      </c>
      <c r="D3">
        <f t="shared" ref="D3:D16" si="0">C3/100</f>
        <v>3505.4916352463297</v>
      </c>
      <c r="E3">
        <f>D3/D17*100</f>
        <v>1.4123889468713837</v>
      </c>
      <c r="F3">
        <v>1023753.84375088</v>
      </c>
      <c r="G3">
        <f t="shared" ref="G3:G16" si="1">F3/100</f>
        <v>10237.5384375088</v>
      </c>
      <c r="H3">
        <f>100*G3/G17</f>
        <v>4.1247812395056398</v>
      </c>
    </row>
    <row r="4" spans="1:8" x14ac:dyDescent="0.3">
      <c r="A4" t="s">
        <v>7</v>
      </c>
      <c r="B4" t="s">
        <v>54</v>
      </c>
      <c r="C4">
        <v>205454.71948129201</v>
      </c>
      <c r="D4">
        <f t="shared" si="0"/>
        <v>2054.5471948129202</v>
      </c>
      <c r="E4">
        <f>D4/D17*100</f>
        <v>0.82779251834542367</v>
      </c>
      <c r="F4">
        <v>209050.70363749299</v>
      </c>
      <c r="G4">
        <f t="shared" si="1"/>
        <v>2090.5070363749301</v>
      </c>
      <c r="H4">
        <f>100*G4/G17</f>
        <v>0.84228100898756053</v>
      </c>
    </row>
    <row r="5" spans="1:8" x14ac:dyDescent="0.3">
      <c r="A5" t="s">
        <v>14</v>
      </c>
      <c r="B5" t="s">
        <v>57</v>
      </c>
      <c r="C5">
        <v>11713851.429726001</v>
      </c>
      <c r="D5">
        <f t="shared" si="0"/>
        <v>117138.51429726002</v>
      </c>
      <c r="E5">
        <f>D5/D17*100</f>
        <v>47.195988483583939</v>
      </c>
      <c r="F5">
        <v>5230415.4583218005</v>
      </c>
      <c r="G5">
        <f t="shared" si="1"/>
        <v>52304.154583218005</v>
      </c>
      <c r="H5">
        <f>100*G5/G17</f>
        <v>21.073737294368534</v>
      </c>
    </row>
    <row r="6" spans="1:8" x14ac:dyDescent="0.3">
      <c r="A6" t="s">
        <v>17</v>
      </c>
      <c r="B6" t="s">
        <v>56</v>
      </c>
      <c r="D6">
        <f t="shared" si="0"/>
        <v>0</v>
      </c>
      <c r="E6">
        <f>D6/D17*100</f>
        <v>0</v>
      </c>
      <c r="F6">
        <v>876124.097653426</v>
      </c>
      <c r="G6">
        <f t="shared" si="1"/>
        <v>8761.24097653426</v>
      </c>
      <c r="H6">
        <f>100*G6/G17</f>
        <v>3.5299698883074915</v>
      </c>
    </row>
    <row r="7" spans="1:8" x14ac:dyDescent="0.3">
      <c r="A7" t="s">
        <v>18</v>
      </c>
      <c r="B7" t="s">
        <v>55</v>
      </c>
      <c r="C7">
        <v>1862575.20386936</v>
      </c>
      <c r="D7">
        <f t="shared" si="0"/>
        <v>18625.752038693601</v>
      </c>
      <c r="E7">
        <f>D7/D17*100</f>
        <v>7.5044555925090419</v>
      </c>
      <c r="F7">
        <v>6296637.5277785603</v>
      </c>
      <c r="G7">
        <f t="shared" si="1"/>
        <v>62966.375277785606</v>
      </c>
      <c r="H7">
        <f>100*G7/G17</f>
        <v>25.369626209548336</v>
      </c>
    </row>
    <row r="8" spans="1:8" x14ac:dyDescent="0.3">
      <c r="A8" t="s">
        <v>19</v>
      </c>
      <c r="B8" t="s">
        <v>60</v>
      </c>
      <c r="C8">
        <v>887459.92993206799</v>
      </c>
      <c r="D8">
        <f t="shared" si="0"/>
        <v>8874.5992993206801</v>
      </c>
      <c r="E8">
        <f>D8/D17*100</f>
        <v>3.575642809198222</v>
      </c>
      <c r="F8">
        <v>521059.99210830597</v>
      </c>
      <c r="G8">
        <f t="shared" si="1"/>
        <v>5210.5999210830596</v>
      </c>
      <c r="H8">
        <f>100*G8/G17</f>
        <v>2.0993899004381147</v>
      </c>
    </row>
    <row r="9" spans="1:8" x14ac:dyDescent="0.3">
      <c r="A9" t="s">
        <v>20</v>
      </c>
      <c r="B9" t="s">
        <v>61</v>
      </c>
      <c r="C9">
        <v>2358.16326781616</v>
      </c>
      <c r="D9">
        <f t="shared" si="0"/>
        <v>23.581632678161601</v>
      </c>
      <c r="E9">
        <f>D9/D17*100</f>
        <v>9.5012171784788872E-3</v>
      </c>
      <c r="F9">
        <v>158789.82138026701</v>
      </c>
      <c r="G9">
        <f t="shared" si="1"/>
        <v>1587.8982138026702</v>
      </c>
      <c r="H9">
        <f>100*G9/G17</f>
        <v>0.6397761339327952</v>
      </c>
    </row>
    <row r="10" spans="1:8" x14ac:dyDescent="0.3">
      <c r="A10" t="s">
        <v>21</v>
      </c>
      <c r="B10" t="s">
        <v>62</v>
      </c>
      <c r="C10">
        <v>3585750.0996478498</v>
      </c>
      <c r="D10">
        <f t="shared" si="0"/>
        <v>35857.500996478499</v>
      </c>
      <c r="E10">
        <f>D10/D17*100</f>
        <v>14.447256858536782</v>
      </c>
      <c r="F10">
        <v>3929195.1457760301</v>
      </c>
      <c r="G10">
        <f t="shared" si="1"/>
        <v>39291.951457760304</v>
      </c>
      <c r="H10">
        <f>100*G10/G17</f>
        <v>15.831022782071647</v>
      </c>
    </row>
    <row r="11" spans="1:8" x14ac:dyDescent="0.3">
      <c r="A11" t="s">
        <v>23</v>
      </c>
      <c r="B11" t="s">
        <v>63</v>
      </c>
      <c r="C11">
        <v>1022.01402158813</v>
      </c>
      <c r="D11">
        <f t="shared" si="0"/>
        <v>10.220140215881301</v>
      </c>
      <c r="E11">
        <f>D11/D17*100</f>
        <v>4.1177713651489398E-3</v>
      </c>
      <c r="F11">
        <v>1222.73539302978</v>
      </c>
      <c r="G11">
        <f t="shared" si="1"/>
        <v>12.2273539302978</v>
      </c>
      <c r="H11">
        <f>100*G11/G17</f>
        <v>4.9264928682173324E-3</v>
      </c>
    </row>
    <row r="12" spans="1:8" x14ac:dyDescent="0.3">
      <c r="A12" t="s">
        <v>24</v>
      </c>
      <c r="B12" t="s">
        <v>64</v>
      </c>
      <c r="C12">
        <v>352738.74547652702</v>
      </c>
      <c r="D12">
        <f t="shared" si="0"/>
        <v>3527.3874547652704</v>
      </c>
      <c r="E12">
        <f>D12/D17*100</f>
        <v>1.4212109372479405</v>
      </c>
      <c r="F12">
        <v>768998.14576782403</v>
      </c>
      <c r="G12">
        <f t="shared" si="1"/>
        <v>7689.9814576782401</v>
      </c>
      <c r="H12">
        <f>100*G12/G17</f>
        <v>3.0983513705366907</v>
      </c>
    </row>
    <row r="13" spans="1:8" x14ac:dyDescent="0.3">
      <c r="A13" t="s">
        <v>25</v>
      </c>
      <c r="B13" t="s">
        <v>65</v>
      </c>
      <c r="C13">
        <v>3579.2845074095899</v>
      </c>
      <c r="D13">
        <f t="shared" si="0"/>
        <v>35.792845074095901</v>
      </c>
      <c r="E13">
        <f>D13/D17*100</f>
        <v>1.442120650109055E-2</v>
      </c>
      <c r="F13">
        <v>2698.46929609984</v>
      </c>
      <c r="G13">
        <f t="shared" si="1"/>
        <v>26.984692960998402</v>
      </c>
      <c r="H13">
        <f>100*G13/G17</f>
        <v>1.0872335763012896E-2</v>
      </c>
    </row>
    <row r="14" spans="1:8" x14ac:dyDescent="0.3">
      <c r="A14" t="s">
        <v>26</v>
      </c>
      <c r="B14" t="s">
        <v>66</v>
      </c>
      <c r="C14">
        <v>90161.246569549403</v>
      </c>
      <c r="D14">
        <f t="shared" si="0"/>
        <v>901.61246569549405</v>
      </c>
      <c r="E14">
        <f>D14/D17*100</f>
        <v>0.36326644402912328</v>
      </c>
      <c r="F14">
        <v>29746.2058031737</v>
      </c>
      <c r="G14">
        <f t="shared" si="1"/>
        <v>297.462058031737</v>
      </c>
      <c r="H14">
        <f>100*G14/G17</f>
        <v>0.11984970058218568</v>
      </c>
    </row>
    <row r="15" spans="1:8" x14ac:dyDescent="0.3">
      <c r="A15" t="s">
        <v>27</v>
      </c>
      <c r="B15" t="s">
        <v>67</v>
      </c>
      <c r="C15">
        <v>464852.02677236299</v>
      </c>
      <c r="D15">
        <f t="shared" si="0"/>
        <v>4648.5202677236302</v>
      </c>
      <c r="E15">
        <f>D15/D17*100</f>
        <v>1.8729237803413286</v>
      </c>
      <c r="F15">
        <v>577452.707751835</v>
      </c>
      <c r="G15">
        <f t="shared" si="1"/>
        <v>5774.5270775183499</v>
      </c>
      <c r="H15">
        <f>100*G15/G17</f>
        <v>2.3266003934204567</v>
      </c>
    </row>
    <row r="16" spans="1:8" x14ac:dyDescent="0.3">
      <c r="A16" t="s">
        <v>30</v>
      </c>
      <c r="B16" t="s">
        <v>68</v>
      </c>
      <c r="C16">
        <v>58.507834985351501</v>
      </c>
      <c r="D16">
        <f t="shared" si="0"/>
        <v>0.58507834985351503</v>
      </c>
      <c r="E16">
        <f>D16/D17*100</f>
        <v>2.3573246790211934E-4</v>
      </c>
      <c r="F16">
        <v>84.310644860839801</v>
      </c>
      <c r="G16">
        <f t="shared" si="1"/>
        <v>0.84310644860839801</v>
      </c>
      <c r="H16">
        <f>100*G16/G17</f>
        <v>3.3969392968378359E-4</v>
      </c>
    </row>
    <row r="17" spans="1:8" x14ac:dyDescent="0.3">
      <c r="A17" t="s">
        <v>31</v>
      </c>
      <c r="B17" t="s">
        <v>31</v>
      </c>
      <c r="C17">
        <f>SUM(C2:C16)</f>
        <v>24819591.253609192</v>
      </c>
      <c r="D17">
        <f>SUM(D2:D16)</f>
        <v>248195.91253609193</v>
      </c>
      <c r="E17">
        <f>D17/D17*100</f>
        <v>100</v>
      </c>
      <c r="F17">
        <f t="shared" ref="F17:G17" si="2">SUM(F2:F16)</f>
        <v>24819591.25360981</v>
      </c>
      <c r="G17">
        <f t="shared" si="2"/>
        <v>248195.91253609807</v>
      </c>
      <c r="H17">
        <f>SUM(H2:H16)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" sqref="A2:B2"/>
    </sheetView>
  </sheetViews>
  <sheetFormatPr defaultRowHeight="14.4" x14ac:dyDescent="0.3"/>
  <cols>
    <col min="1" max="1" width="26.5546875" customWidth="1"/>
    <col min="2" max="2" width="87" customWidth="1"/>
  </cols>
  <sheetData>
    <row r="1" spans="1:2" x14ac:dyDescent="0.3">
      <c r="A1" t="s">
        <v>39</v>
      </c>
      <c r="B1" t="s">
        <v>45</v>
      </c>
    </row>
    <row r="2" spans="1:2" x14ac:dyDescent="0.3">
      <c r="A2" s="4" t="s">
        <v>69</v>
      </c>
      <c r="B2" s="4" t="s">
        <v>70</v>
      </c>
    </row>
    <row r="3" spans="1:2" x14ac:dyDescent="0.3">
      <c r="A3" t="s">
        <v>36</v>
      </c>
      <c r="B3" t="s">
        <v>40</v>
      </c>
    </row>
    <row r="4" spans="1:2" x14ac:dyDescent="0.3">
      <c r="A4" t="s">
        <v>32</v>
      </c>
      <c r="B4" t="s">
        <v>41</v>
      </c>
    </row>
    <row r="5" spans="1:2" x14ac:dyDescent="0.3">
      <c r="A5" t="s">
        <v>35</v>
      </c>
      <c r="B5" t="s">
        <v>44</v>
      </c>
    </row>
    <row r="6" spans="1:2" x14ac:dyDescent="0.3">
      <c r="A6" t="s">
        <v>37</v>
      </c>
      <c r="B6" t="s">
        <v>42</v>
      </c>
    </row>
    <row r="7" spans="1:2" x14ac:dyDescent="0.3">
      <c r="A7" t="s">
        <v>33</v>
      </c>
      <c r="B7" t="s">
        <v>43</v>
      </c>
    </row>
    <row r="8" spans="1:2" x14ac:dyDescent="0.3">
      <c r="A8" t="s">
        <v>34</v>
      </c>
      <c r="B8" t="s">
        <v>46</v>
      </c>
    </row>
    <row r="10" spans="1:2" x14ac:dyDescent="0.3">
      <c r="A10" t="s">
        <v>38</v>
      </c>
    </row>
    <row r="11" spans="1:2" ht="28.8" x14ac:dyDescent="0.3">
      <c r="A11" t="s">
        <v>50</v>
      </c>
      <c r="B11" s="1" t="s">
        <v>47</v>
      </c>
    </row>
    <row r="12" spans="1:2" ht="43.2" x14ac:dyDescent="0.3">
      <c r="A12" t="s">
        <v>51</v>
      </c>
      <c r="B12" s="2" t="s">
        <v>48</v>
      </c>
    </row>
    <row r="13" spans="1:2" ht="43.2" x14ac:dyDescent="0.3">
      <c r="A13" t="s">
        <v>52</v>
      </c>
      <c r="B13" s="3" t="s">
        <v>49</v>
      </c>
    </row>
    <row r="23" spans="3:9" x14ac:dyDescent="0.3">
      <c r="C23" t="s">
        <v>0</v>
      </c>
      <c r="D23" t="s">
        <v>36</v>
      </c>
      <c r="E23" t="s">
        <v>32</v>
      </c>
      <c r="F23" t="s">
        <v>35</v>
      </c>
      <c r="G23" t="s">
        <v>37</v>
      </c>
      <c r="H23" t="s">
        <v>33</v>
      </c>
      <c r="I23" t="s">
        <v>34</v>
      </c>
    </row>
    <row r="25" spans="3:9" x14ac:dyDescent="0.3">
      <c r="C25" t="str">
        <f>TRANSPOSE(C23:I23)</f>
        <v>Classe</v>
      </c>
    </row>
  </sheetData>
  <hyperlinks>
    <hyperlink ref="B13" r:id="rId1" display="https://www.mdpi.com/2072-4292/12/17/2735/htm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workbookViewId="0"/>
  </sheetViews>
  <sheetFormatPr defaultRowHeight="14.4" x14ac:dyDescent="0.3"/>
  <cols>
    <col min="1" max="1" width="36.109375" bestFit="1" customWidth="1"/>
  </cols>
  <sheetData>
    <row r="1" spans="1:36" x14ac:dyDescent="0.3">
      <c r="A1" t="s">
        <v>0</v>
      </c>
      <c r="B1">
        <v>1985</v>
      </c>
      <c r="C1">
        <v>1986</v>
      </c>
      <c r="D1">
        <v>1987</v>
      </c>
      <c r="E1">
        <v>1988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</row>
    <row r="2" spans="1:36" x14ac:dyDescent="0.3">
      <c r="A2" t="s">
        <v>1</v>
      </c>
      <c r="B2">
        <v>5649729.8825023798</v>
      </c>
      <c r="C2">
        <v>5620792.7596400604</v>
      </c>
      <c r="D2">
        <v>5511389.7108149296</v>
      </c>
      <c r="E2">
        <v>5474373.4825786203</v>
      </c>
      <c r="F2">
        <v>5479128.3193026204</v>
      </c>
      <c r="G2">
        <v>5484550.7119105896</v>
      </c>
      <c r="H2">
        <v>5476873.7774387002</v>
      </c>
      <c r="I2">
        <v>5478472.1269469103</v>
      </c>
      <c r="J2">
        <v>5505474.6591307698</v>
      </c>
      <c r="K2">
        <v>5535036.3900865596</v>
      </c>
      <c r="L2">
        <v>5542066.0868987897</v>
      </c>
      <c r="M2">
        <v>5516642.49013454</v>
      </c>
      <c r="N2">
        <v>5500392.8119996097</v>
      </c>
      <c r="O2">
        <v>5508367.0593763199</v>
      </c>
      <c r="P2">
        <v>5530602.1998543805</v>
      </c>
      <c r="Q2">
        <v>5550829.4106803304</v>
      </c>
      <c r="R2">
        <v>5583749.9035203997</v>
      </c>
      <c r="S2">
        <v>5605380.9769936604</v>
      </c>
      <c r="T2">
        <v>5642075.0142211299</v>
      </c>
      <c r="U2">
        <v>5663643.0860006502</v>
      </c>
      <c r="V2">
        <v>5706960.7948422804</v>
      </c>
      <c r="W2">
        <v>5743548.8785154903</v>
      </c>
      <c r="X2">
        <v>5806753.1588633796</v>
      </c>
      <c r="Y2">
        <v>5877632.9592491202</v>
      </c>
      <c r="Z2">
        <v>5963177.6841230895</v>
      </c>
      <c r="AA2">
        <v>6015057.1979099801</v>
      </c>
      <c r="AB2">
        <v>6073678.7447920702</v>
      </c>
      <c r="AC2">
        <v>6101558.3136565797</v>
      </c>
      <c r="AD2">
        <v>6117531.0532579999</v>
      </c>
      <c r="AE2">
        <v>6134512.51357722</v>
      </c>
      <c r="AF2">
        <v>6197896.3472806504</v>
      </c>
      <c r="AG2">
        <v>6228311.43339008</v>
      </c>
      <c r="AH2">
        <v>6228225.7699126899</v>
      </c>
      <c r="AI2">
        <v>6254600.52296199</v>
      </c>
      <c r="AJ2">
        <v>6218115.9322971003</v>
      </c>
    </row>
    <row r="3" spans="1:36" x14ac:dyDescent="0.3">
      <c r="A3" t="s">
        <v>2</v>
      </c>
      <c r="B3">
        <v>5299180.7189777503</v>
      </c>
      <c r="C3">
        <v>5270314.7485535601</v>
      </c>
      <c r="D3">
        <v>5149336.1032982701</v>
      </c>
      <c r="E3">
        <v>5099844.4171133097</v>
      </c>
      <c r="F3">
        <v>5098337.1981814997</v>
      </c>
      <c r="G3">
        <v>5115676.5595850404</v>
      </c>
      <c r="H3">
        <v>5046291.6712974301</v>
      </c>
      <c r="I3">
        <v>5046700.2183585502</v>
      </c>
      <c r="J3">
        <v>5083613.5819517598</v>
      </c>
      <c r="K3">
        <v>5070217.2813921003</v>
      </c>
      <c r="L3">
        <v>5061895.45586091</v>
      </c>
      <c r="M3">
        <v>5036562.6764141396</v>
      </c>
      <c r="N3">
        <v>4996375.4361960497</v>
      </c>
      <c r="O3">
        <v>4988643.0447289199</v>
      </c>
      <c r="P3">
        <v>4996265.89373824</v>
      </c>
      <c r="Q3">
        <v>4999566.4550324697</v>
      </c>
      <c r="R3">
        <v>5018901.4654984605</v>
      </c>
      <c r="S3">
        <v>5025293.8001231598</v>
      </c>
      <c r="T3">
        <v>5052276.2294921102</v>
      </c>
      <c r="U3">
        <v>5054970.6383739598</v>
      </c>
      <c r="V3">
        <v>5071486.0382773997</v>
      </c>
      <c r="W3">
        <v>5083195.6356699402</v>
      </c>
      <c r="X3">
        <v>5109495.1065491196</v>
      </c>
      <c r="Y3">
        <v>5133877.7510822704</v>
      </c>
      <c r="Z3">
        <v>5176651.2908913</v>
      </c>
      <c r="AA3">
        <v>5186546.0466802903</v>
      </c>
      <c r="AB3">
        <v>5200447.6012857798</v>
      </c>
      <c r="AC3">
        <v>5193322.4658457404</v>
      </c>
      <c r="AD3">
        <v>5182583.3804705599</v>
      </c>
      <c r="AE3">
        <v>5179535.8539272696</v>
      </c>
      <c r="AF3">
        <v>5232371.2322100298</v>
      </c>
      <c r="AG3">
        <v>5238926.5723058302</v>
      </c>
      <c r="AH3">
        <v>5222906.5581935896</v>
      </c>
      <c r="AI3">
        <v>5247160.45590977</v>
      </c>
      <c r="AJ3">
        <v>5194362.0885462202</v>
      </c>
    </row>
    <row r="4" spans="1:36" x14ac:dyDescent="0.3">
      <c r="A4" t="s">
        <v>3</v>
      </c>
      <c r="B4">
        <v>5147106.9075156497</v>
      </c>
      <c r="C4">
        <v>5117327.9850939596</v>
      </c>
      <c r="D4">
        <v>4989510.8461932698</v>
      </c>
      <c r="E4">
        <v>4936125.4991105497</v>
      </c>
      <c r="F4">
        <v>4933596.4080125103</v>
      </c>
      <c r="G4">
        <v>4954631.0462021502</v>
      </c>
      <c r="H4">
        <v>4880793.4048199896</v>
      </c>
      <c r="I4">
        <v>4880374.98973135</v>
      </c>
      <c r="J4">
        <v>4918653.6038470296</v>
      </c>
      <c r="K4">
        <v>4899177.2058042297</v>
      </c>
      <c r="L4">
        <v>4888791.9494889397</v>
      </c>
      <c r="M4">
        <v>4864170.98624916</v>
      </c>
      <c r="N4">
        <v>4822403.9815850202</v>
      </c>
      <c r="O4">
        <v>4813765.2991051301</v>
      </c>
      <c r="P4">
        <v>4820845.40622338</v>
      </c>
      <c r="Q4">
        <v>4815118.5160393398</v>
      </c>
      <c r="R4">
        <v>4817455.9411286702</v>
      </c>
      <c r="S4">
        <v>4816799.7514676498</v>
      </c>
      <c r="T4">
        <v>4835009.8495335197</v>
      </c>
      <c r="U4">
        <v>4843995.6458543502</v>
      </c>
      <c r="V4">
        <v>4855685.8867403204</v>
      </c>
      <c r="W4">
        <v>4873898.5974598397</v>
      </c>
      <c r="X4">
        <v>4904371.9129801998</v>
      </c>
      <c r="Y4">
        <v>4931785.9459431795</v>
      </c>
      <c r="Z4">
        <v>4977724.8402652601</v>
      </c>
      <c r="AA4">
        <v>4989665.3259028997</v>
      </c>
      <c r="AB4">
        <v>4997667.0560940998</v>
      </c>
      <c r="AC4">
        <v>5000828.1971696103</v>
      </c>
      <c r="AD4">
        <v>4993036.8424966699</v>
      </c>
      <c r="AE4">
        <v>4995804.3856253102</v>
      </c>
      <c r="AF4">
        <v>5046046.0289360303</v>
      </c>
      <c r="AG4">
        <v>5055949.3559631901</v>
      </c>
      <c r="AH4">
        <v>5045153.0670849103</v>
      </c>
      <c r="AI4">
        <v>5076688.69188869</v>
      </c>
      <c r="AJ4">
        <v>5033239.5336804204</v>
      </c>
    </row>
    <row r="5" spans="1:36" x14ac:dyDescent="0.3">
      <c r="A5" t="s">
        <v>4</v>
      </c>
      <c r="B5">
        <v>137871.123118744</v>
      </c>
      <c r="C5">
        <v>138017.25465527899</v>
      </c>
      <c r="D5">
        <v>144841.54231004001</v>
      </c>
      <c r="E5">
        <v>147984.648180713</v>
      </c>
      <c r="F5">
        <v>148869.50787006799</v>
      </c>
      <c r="G5">
        <v>145642.233896886</v>
      </c>
      <c r="H5">
        <v>150031.657328514</v>
      </c>
      <c r="I5">
        <v>150543.55737039601</v>
      </c>
      <c r="J5">
        <v>149016.86325810399</v>
      </c>
      <c r="K5">
        <v>155573.871907817</v>
      </c>
      <c r="L5">
        <v>157237.979256583</v>
      </c>
      <c r="M5">
        <v>156627.58029471801</v>
      </c>
      <c r="N5">
        <v>158718.799909086</v>
      </c>
      <c r="O5">
        <v>160094.76190620399</v>
      </c>
      <c r="P5">
        <v>160207.95742204899</v>
      </c>
      <c r="Q5">
        <v>168005.60198520901</v>
      </c>
      <c r="R5">
        <v>183986.721035703</v>
      </c>
      <c r="S5">
        <v>190840.08233477501</v>
      </c>
      <c r="T5">
        <v>199807.88289215899</v>
      </c>
      <c r="U5">
        <v>193471.43655789999</v>
      </c>
      <c r="V5">
        <v>197739.84666766899</v>
      </c>
      <c r="W5">
        <v>190894.55832499001</v>
      </c>
      <c r="X5">
        <v>186816.05477375799</v>
      </c>
      <c r="Y5">
        <v>183902.31368097101</v>
      </c>
      <c r="Z5">
        <v>180764.193658412</v>
      </c>
      <c r="AA5">
        <v>178910.21632667401</v>
      </c>
      <c r="AB5">
        <v>185087.519201455</v>
      </c>
      <c r="AC5">
        <v>174819.38937310499</v>
      </c>
      <c r="AD5">
        <v>171952.54493868101</v>
      </c>
      <c r="AE5">
        <v>165933.52556323601</v>
      </c>
      <c r="AF5">
        <v>168320.960593216</v>
      </c>
      <c r="AG5">
        <v>165211.38625146201</v>
      </c>
      <c r="AH5">
        <v>160821.866613444</v>
      </c>
      <c r="AI5">
        <v>153176.06180575999</v>
      </c>
      <c r="AJ5">
        <v>143678.639350315</v>
      </c>
    </row>
    <row r="6" spans="1:36" x14ac:dyDescent="0.3">
      <c r="A6" t="s">
        <v>5</v>
      </c>
      <c r="B6">
        <v>14202.688343359299</v>
      </c>
      <c r="C6">
        <v>14969.5088043214</v>
      </c>
      <c r="D6">
        <v>14983.714794964701</v>
      </c>
      <c r="E6">
        <v>15734.269822052</v>
      </c>
      <c r="F6">
        <v>15871.2822989135</v>
      </c>
      <c r="G6">
        <v>15403.279486010801</v>
      </c>
      <c r="H6">
        <v>15466.6091489258</v>
      </c>
      <c r="I6">
        <v>15781.671256805401</v>
      </c>
      <c r="J6">
        <v>15943.1148466308</v>
      </c>
      <c r="K6">
        <v>15466.203680053701</v>
      </c>
      <c r="L6">
        <v>15865.5271153869</v>
      </c>
      <c r="M6">
        <v>15764.109870263699</v>
      </c>
      <c r="N6">
        <v>15252.654701940801</v>
      </c>
      <c r="O6">
        <v>14782.983717590299</v>
      </c>
      <c r="P6">
        <v>15212.5300928161</v>
      </c>
      <c r="Q6">
        <v>16442.337007916201</v>
      </c>
      <c r="R6">
        <v>17458.803334082</v>
      </c>
      <c r="S6">
        <v>17653.966320739699</v>
      </c>
      <c r="T6">
        <v>17458.497066424501</v>
      </c>
      <c r="U6">
        <v>17503.555961712598</v>
      </c>
      <c r="V6">
        <v>18060.304869415198</v>
      </c>
      <c r="W6">
        <v>18402.479885101198</v>
      </c>
      <c r="X6">
        <v>18307.138795153802</v>
      </c>
      <c r="Y6">
        <v>18189.491458117602</v>
      </c>
      <c r="Z6">
        <v>18162.256967626799</v>
      </c>
      <c r="AA6">
        <v>17970.5044507202</v>
      </c>
      <c r="AB6">
        <v>17693.025990222101</v>
      </c>
      <c r="AC6">
        <v>17674.879303027301</v>
      </c>
      <c r="AD6">
        <v>17593.993035204901</v>
      </c>
      <c r="AE6">
        <v>17797.9427387205</v>
      </c>
      <c r="AF6">
        <v>18004.242680779898</v>
      </c>
      <c r="AG6">
        <v>17765.830091180302</v>
      </c>
      <c r="AH6">
        <v>16931.624495239201</v>
      </c>
      <c r="AI6">
        <v>17295.702215319699</v>
      </c>
      <c r="AJ6">
        <v>17443.915515484499</v>
      </c>
    </row>
    <row r="7" spans="1:36" x14ac:dyDescent="0.3">
      <c r="A7" t="s">
        <v>6</v>
      </c>
      <c r="B7">
        <v>350549.16352463298</v>
      </c>
      <c r="C7">
        <v>350478.01108650002</v>
      </c>
      <c r="D7">
        <v>362053.60751664999</v>
      </c>
      <c r="E7">
        <v>374529.065465311</v>
      </c>
      <c r="F7">
        <v>380791.12112112</v>
      </c>
      <c r="G7">
        <v>368874.15232554899</v>
      </c>
      <c r="H7">
        <v>430582.10614126199</v>
      </c>
      <c r="I7">
        <v>431771.90858835803</v>
      </c>
      <c r="J7">
        <v>421861.07717900502</v>
      </c>
      <c r="K7">
        <v>464819.10869446403</v>
      </c>
      <c r="L7">
        <v>480170.63103788201</v>
      </c>
      <c r="M7">
        <v>480079.81372040499</v>
      </c>
      <c r="N7">
        <v>504017.37580356101</v>
      </c>
      <c r="O7">
        <v>519724.01464740199</v>
      </c>
      <c r="P7">
        <v>534336.30611613696</v>
      </c>
      <c r="Q7">
        <v>551262.95564786298</v>
      </c>
      <c r="R7">
        <v>564848.43802193704</v>
      </c>
      <c r="S7">
        <v>580087.17687049496</v>
      </c>
      <c r="T7">
        <v>589798.78472901799</v>
      </c>
      <c r="U7">
        <v>608672.44762669003</v>
      </c>
      <c r="V7">
        <v>635474.75656487199</v>
      </c>
      <c r="W7">
        <v>660353.24284555204</v>
      </c>
      <c r="X7">
        <v>697258.052314259</v>
      </c>
      <c r="Y7">
        <v>743755.20816685096</v>
      </c>
      <c r="Z7">
        <v>786526.39323179296</v>
      </c>
      <c r="AA7">
        <v>828511.15122968704</v>
      </c>
      <c r="AB7">
        <v>873231.14350629703</v>
      </c>
      <c r="AC7">
        <v>908235.84781083697</v>
      </c>
      <c r="AD7">
        <v>934947.67278744001</v>
      </c>
      <c r="AE7">
        <v>954976.65964995103</v>
      </c>
      <c r="AF7">
        <v>965525.11507062102</v>
      </c>
      <c r="AG7">
        <v>989384.86108424701</v>
      </c>
      <c r="AH7">
        <v>1005319.2117191</v>
      </c>
      <c r="AI7">
        <v>1007440.06705221</v>
      </c>
      <c r="AJ7">
        <v>1023753.84375088</v>
      </c>
    </row>
    <row r="8" spans="1:36" x14ac:dyDescent="0.3">
      <c r="A8" t="s">
        <v>7</v>
      </c>
      <c r="B8">
        <v>205454.71948129201</v>
      </c>
      <c r="C8">
        <v>222591.806058007</v>
      </c>
      <c r="D8">
        <v>230848.174119537</v>
      </c>
      <c r="E8">
        <v>229146.14497857</v>
      </c>
      <c r="F8">
        <v>240393.95649481201</v>
      </c>
      <c r="G8">
        <v>224629.431362023</v>
      </c>
      <c r="H8">
        <v>211206.642013189</v>
      </c>
      <c r="I8">
        <v>211211.58295504699</v>
      </c>
      <c r="J8">
        <v>216144.69488451499</v>
      </c>
      <c r="K8">
        <v>217532.62353131</v>
      </c>
      <c r="L8">
        <v>216815.98049543399</v>
      </c>
      <c r="M8">
        <v>215839.91637667801</v>
      </c>
      <c r="N8">
        <v>224547.88143043101</v>
      </c>
      <c r="O8">
        <v>228664.364564227</v>
      </c>
      <c r="P8">
        <v>231690.444912682</v>
      </c>
      <c r="Q8">
        <v>231257.11511832199</v>
      </c>
      <c r="R8">
        <v>225828.95580545001</v>
      </c>
      <c r="S8">
        <v>220251.63088361101</v>
      </c>
      <c r="T8">
        <v>216153.131381463</v>
      </c>
      <c r="U8">
        <v>225654.40707016501</v>
      </c>
      <c r="V8">
        <v>234787.3084372</v>
      </c>
      <c r="W8">
        <v>238487.78254010601</v>
      </c>
      <c r="X8">
        <v>251835.578030901</v>
      </c>
      <c r="Y8">
        <v>248240.55089846099</v>
      </c>
      <c r="Z8">
        <v>244336.96060612699</v>
      </c>
      <c r="AA8">
        <v>246033.03976601499</v>
      </c>
      <c r="AB8">
        <v>248725.98811771799</v>
      </c>
      <c r="AC8">
        <v>242045.47630934301</v>
      </c>
      <c r="AD8">
        <v>241982.85779151501</v>
      </c>
      <c r="AE8">
        <v>239311.62191459301</v>
      </c>
      <c r="AF8">
        <v>236427.12657106799</v>
      </c>
      <c r="AG8">
        <v>235829.44631416499</v>
      </c>
      <c r="AH8">
        <v>234447.55012418699</v>
      </c>
      <c r="AI8">
        <v>230145.088904595</v>
      </c>
      <c r="AJ8">
        <v>209050.70363749299</v>
      </c>
    </row>
    <row r="9" spans="1:36" x14ac:dyDescent="0.3">
      <c r="A9" t="s">
        <v>8</v>
      </c>
      <c r="B9">
        <v>41377.822038647399</v>
      </c>
      <c r="C9">
        <v>40555.220778765703</v>
      </c>
      <c r="D9">
        <v>47177.535659582201</v>
      </c>
      <c r="E9">
        <v>50242.5275335142</v>
      </c>
      <c r="F9">
        <v>51773.015867169001</v>
      </c>
      <c r="G9">
        <v>48046.915274651903</v>
      </c>
      <c r="H9">
        <v>44561.128957177498</v>
      </c>
      <c r="I9">
        <v>43660.400446240099</v>
      </c>
      <c r="J9">
        <v>46181.065345062103</v>
      </c>
      <c r="K9">
        <v>45773.420853838797</v>
      </c>
      <c r="L9">
        <v>44575.766824706698</v>
      </c>
      <c r="M9">
        <v>44876.467580938399</v>
      </c>
      <c r="N9">
        <v>47391.0660227966</v>
      </c>
      <c r="O9">
        <v>50447.775590264901</v>
      </c>
      <c r="P9">
        <v>49879.895319683499</v>
      </c>
      <c r="Q9">
        <v>50687.977993981702</v>
      </c>
      <c r="R9">
        <v>48429.751544720202</v>
      </c>
      <c r="S9">
        <v>48009.472153240698</v>
      </c>
      <c r="T9">
        <v>45749.817107317896</v>
      </c>
      <c r="U9">
        <v>48325.178605395296</v>
      </c>
      <c r="V9">
        <v>51030.9156693236</v>
      </c>
      <c r="W9">
        <v>52508.119489343102</v>
      </c>
      <c r="X9">
        <v>52724.437765295203</v>
      </c>
      <c r="Y9">
        <v>51606.291922137199</v>
      </c>
      <c r="Z9">
        <v>52000.5199357663</v>
      </c>
      <c r="AA9">
        <v>53239.081884356499</v>
      </c>
      <c r="AB9">
        <v>54093.481722131299</v>
      </c>
      <c r="AC9">
        <v>58335.327481457301</v>
      </c>
      <c r="AD9">
        <v>62800.266417187398</v>
      </c>
      <c r="AE9">
        <v>61640.160517577999</v>
      </c>
      <c r="AF9">
        <v>58592.899779809501</v>
      </c>
      <c r="AG9">
        <v>59834.582640362401</v>
      </c>
      <c r="AH9">
        <v>61633.737843975803</v>
      </c>
      <c r="AI9">
        <v>61305.099236120499</v>
      </c>
      <c r="AJ9">
        <v>53983.899383666801</v>
      </c>
    </row>
    <row r="10" spans="1:36" x14ac:dyDescent="0.3">
      <c r="A10" t="s">
        <v>9</v>
      </c>
      <c r="B10">
        <v>149551.52346274399</v>
      </c>
      <c r="C10">
        <v>167943.21966372599</v>
      </c>
      <c r="D10">
        <v>167741.42676522199</v>
      </c>
      <c r="E10">
        <v>164441.91351942101</v>
      </c>
      <c r="F10">
        <v>172541.57345528499</v>
      </c>
      <c r="G10">
        <v>161314.25675579801</v>
      </c>
      <c r="H10">
        <v>153190.795839953</v>
      </c>
      <c r="I10">
        <v>153277.26006663099</v>
      </c>
      <c r="J10">
        <v>153568.87595037799</v>
      </c>
      <c r="K10">
        <v>156324.76842111701</v>
      </c>
      <c r="L10">
        <v>157068.50091512399</v>
      </c>
      <c r="M10">
        <v>155345.3720411</v>
      </c>
      <c r="N10">
        <v>160698.62479243701</v>
      </c>
      <c r="O10">
        <v>160916.45038927</v>
      </c>
      <c r="P10">
        <v>164232.316062603</v>
      </c>
      <c r="Q10">
        <v>161074.54689493301</v>
      </c>
      <c r="R10">
        <v>157374.535122228</v>
      </c>
      <c r="S10">
        <v>152075.10669047799</v>
      </c>
      <c r="T10">
        <v>151022.301689416</v>
      </c>
      <c r="U10">
        <v>156662.328201995</v>
      </c>
      <c r="V10">
        <v>162166.73249705101</v>
      </c>
      <c r="W10">
        <v>164501.09725644501</v>
      </c>
      <c r="X10">
        <v>177921.904548046</v>
      </c>
      <c r="Y10">
        <v>175934.31105681101</v>
      </c>
      <c r="Z10">
        <v>170951.12900227</v>
      </c>
      <c r="AA10">
        <v>171183.37155148201</v>
      </c>
      <c r="AB10">
        <v>173101.91990387501</v>
      </c>
      <c r="AC10">
        <v>162032.20573602201</v>
      </c>
      <c r="AD10">
        <v>157726.817520312</v>
      </c>
      <c r="AE10">
        <v>156382.13217597001</v>
      </c>
      <c r="AF10">
        <v>156504.52468837801</v>
      </c>
      <c r="AG10">
        <v>153828.79983842099</v>
      </c>
      <c r="AH10">
        <v>151339.952653277</v>
      </c>
      <c r="AI10">
        <v>147972.65681122401</v>
      </c>
      <c r="AJ10">
        <v>138231.90545250801</v>
      </c>
    </row>
    <row r="11" spans="1:36" x14ac:dyDescent="0.3">
      <c r="A11" t="s">
        <v>10</v>
      </c>
      <c r="B11">
        <v>310.97331546020399</v>
      </c>
      <c r="C11">
        <v>304.92469501953099</v>
      </c>
      <c r="D11">
        <v>309.186274920654</v>
      </c>
      <c r="E11">
        <v>345.35347530517498</v>
      </c>
      <c r="F11">
        <v>436.95179644164898</v>
      </c>
      <c r="G11">
        <v>448.00605249023403</v>
      </c>
      <c r="H11">
        <v>465.669241357423</v>
      </c>
      <c r="I11">
        <v>428.57598764648401</v>
      </c>
      <c r="J11">
        <v>323.264293469238</v>
      </c>
      <c r="K11">
        <v>266.98293802490298</v>
      </c>
      <c r="L11">
        <v>299.12327381591803</v>
      </c>
      <c r="M11">
        <v>321.323597503663</v>
      </c>
      <c r="N11">
        <v>330.25883850708198</v>
      </c>
      <c r="O11">
        <v>315.423709381104</v>
      </c>
      <c r="P11">
        <v>301.17656746215999</v>
      </c>
      <c r="Q11">
        <v>324.772750158691</v>
      </c>
      <c r="R11">
        <v>338.74432315673897</v>
      </c>
      <c r="S11">
        <v>346.08979381713903</v>
      </c>
      <c r="T11">
        <v>328.00346153564499</v>
      </c>
      <c r="U11">
        <v>292.80823299560598</v>
      </c>
      <c r="V11">
        <v>290.57823709106401</v>
      </c>
      <c r="W11">
        <v>292.705172753905</v>
      </c>
      <c r="X11">
        <v>281.08245112915102</v>
      </c>
      <c r="Y11">
        <v>302.91471213378901</v>
      </c>
      <c r="Z11">
        <v>312.72805092773399</v>
      </c>
      <c r="AA11">
        <v>270.02352362671002</v>
      </c>
      <c r="AB11">
        <v>243.90630831298799</v>
      </c>
      <c r="AC11">
        <v>239.928899407958</v>
      </c>
      <c r="AD11">
        <v>254.58237110595499</v>
      </c>
      <c r="AE11">
        <v>261.01224907226401</v>
      </c>
      <c r="AF11">
        <v>250.949932324218</v>
      </c>
      <c r="AG11">
        <v>188.38138358154399</v>
      </c>
      <c r="AH11">
        <v>182.48353367920001</v>
      </c>
      <c r="AI11">
        <v>184.28579749756</v>
      </c>
      <c r="AJ11">
        <v>193.288564196778</v>
      </c>
    </row>
    <row r="12" spans="1:36" x14ac:dyDescent="0.3">
      <c r="A12" t="s">
        <v>11</v>
      </c>
      <c r="B12">
        <v>4325.6972326904697</v>
      </c>
      <c r="C12">
        <v>4507.91437415774</v>
      </c>
      <c r="D12">
        <v>4737.1494035278001</v>
      </c>
      <c r="E12">
        <v>5206.7555196227904</v>
      </c>
      <c r="F12">
        <v>5608.7045880492997</v>
      </c>
      <c r="G12">
        <v>5149.1352063171298</v>
      </c>
      <c r="H12">
        <v>4832.1989243224998</v>
      </c>
      <c r="I12">
        <v>5151.1165948302796</v>
      </c>
      <c r="J12">
        <v>5385.9292494506799</v>
      </c>
      <c r="K12">
        <v>5063.0804662475302</v>
      </c>
      <c r="L12">
        <v>5121.6029039001296</v>
      </c>
      <c r="M12">
        <v>5533.8250104675199</v>
      </c>
      <c r="N12">
        <v>5829.50758822632</v>
      </c>
      <c r="O12">
        <v>6030.7973312926797</v>
      </c>
      <c r="P12">
        <v>6298.2969308166003</v>
      </c>
      <c r="Q12">
        <v>6588.2994086364197</v>
      </c>
      <c r="R12">
        <v>6620.6649871338004</v>
      </c>
      <c r="S12">
        <v>6607.6526832824802</v>
      </c>
      <c r="T12">
        <v>6724.0426322204603</v>
      </c>
      <c r="U12">
        <v>6982.4927428649798</v>
      </c>
      <c r="V12">
        <v>7048.5946232849101</v>
      </c>
      <c r="W12">
        <v>6947.72388887943</v>
      </c>
      <c r="X12">
        <v>6934.2816483215001</v>
      </c>
      <c r="Y12">
        <v>7082.01065195918</v>
      </c>
      <c r="Z12">
        <v>7070.2267215880702</v>
      </c>
      <c r="AA12">
        <v>7174.7372228942104</v>
      </c>
      <c r="AB12">
        <v>7216.7345388549102</v>
      </c>
      <c r="AC12">
        <v>7369.1566314513602</v>
      </c>
      <c r="AD12">
        <v>7254.0079503051002</v>
      </c>
      <c r="AE12">
        <v>7581.5590224242897</v>
      </c>
      <c r="AF12">
        <v>7959.7543380919396</v>
      </c>
      <c r="AG12">
        <v>8116.2848998045802</v>
      </c>
      <c r="AH12">
        <v>8075.1702275084299</v>
      </c>
      <c r="AI12">
        <v>8125.0341069701099</v>
      </c>
      <c r="AJ12">
        <v>7622.1924024963</v>
      </c>
    </row>
    <row r="13" spans="1:36" x14ac:dyDescent="0.3">
      <c r="A13" t="s">
        <v>12</v>
      </c>
      <c r="B13">
        <v>9888.7034317504895</v>
      </c>
      <c r="C13">
        <v>9280.5265463379001</v>
      </c>
      <c r="D13">
        <v>10882.876016284101</v>
      </c>
      <c r="E13">
        <v>8909.5949307067804</v>
      </c>
      <c r="F13">
        <v>10033.710787866199</v>
      </c>
      <c r="G13">
        <v>9671.1180727660994</v>
      </c>
      <c r="H13">
        <v>8156.8490503784096</v>
      </c>
      <c r="I13">
        <v>8694.2298596984801</v>
      </c>
      <c r="J13">
        <v>10685.5600461547</v>
      </c>
      <c r="K13">
        <v>10104.3708520813</v>
      </c>
      <c r="L13">
        <v>9750.9865778869607</v>
      </c>
      <c r="M13">
        <v>9762.9281466674802</v>
      </c>
      <c r="N13">
        <v>10298.4241884643</v>
      </c>
      <c r="O13">
        <v>10953.917544018501</v>
      </c>
      <c r="P13">
        <v>10978.760032116699</v>
      </c>
      <c r="Q13">
        <v>12581.518070611501</v>
      </c>
      <c r="R13">
        <v>13065.259828210401</v>
      </c>
      <c r="S13">
        <v>13213.3095627929</v>
      </c>
      <c r="T13">
        <v>12328.9664909728</v>
      </c>
      <c r="U13">
        <v>13391.599286913999</v>
      </c>
      <c r="V13">
        <v>14250.487410449199</v>
      </c>
      <c r="W13">
        <v>14238.136732684299</v>
      </c>
      <c r="X13">
        <v>13973.8716181091</v>
      </c>
      <c r="Y13">
        <v>13315.022555419901</v>
      </c>
      <c r="Z13">
        <v>14002.3568955749</v>
      </c>
      <c r="AA13">
        <v>14165.8255836547</v>
      </c>
      <c r="AB13">
        <v>14069.945644543401</v>
      </c>
      <c r="AC13">
        <v>14068.857561004599</v>
      </c>
      <c r="AD13">
        <v>13947.1835326049</v>
      </c>
      <c r="AE13">
        <v>13446.757949548301</v>
      </c>
      <c r="AF13">
        <v>13118.9978324646</v>
      </c>
      <c r="AG13">
        <v>13861.3975519958</v>
      </c>
      <c r="AH13">
        <v>13216.205865747001</v>
      </c>
      <c r="AI13">
        <v>12558.0129527832</v>
      </c>
      <c r="AJ13">
        <v>9019.4178346252302</v>
      </c>
    </row>
    <row r="14" spans="1:36" x14ac:dyDescent="0.3">
      <c r="A14" t="s">
        <v>13</v>
      </c>
      <c r="B14">
        <v>18051994.826443199</v>
      </c>
      <c r="C14">
        <v>18067014.0493403</v>
      </c>
      <c r="D14">
        <v>18148634.7481253</v>
      </c>
      <c r="E14">
        <v>18164736.3791885</v>
      </c>
      <c r="F14">
        <v>18131737.951606698</v>
      </c>
      <c r="G14">
        <v>18134328.976447999</v>
      </c>
      <c r="H14">
        <v>18079255.348056599</v>
      </c>
      <c r="I14">
        <v>18069495.9266629</v>
      </c>
      <c r="J14">
        <v>18017942.652756501</v>
      </c>
      <c r="K14">
        <v>17984766.108220901</v>
      </c>
      <c r="L14">
        <v>17961089.649217401</v>
      </c>
      <c r="M14">
        <v>17974326.6021972</v>
      </c>
      <c r="N14">
        <v>17974669.548126299</v>
      </c>
      <c r="O14">
        <v>17951564.179467499</v>
      </c>
      <c r="P14">
        <v>17887176.129260398</v>
      </c>
      <c r="Q14">
        <v>17852181.408077799</v>
      </c>
      <c r="R14">
        <v>17810713.120758999</v>
      </c>
      <c r="S14">
        <v>17777531.4525344</v>
      </c>
      <c r="T14">
        <v>17741823.607990701</v>
      </c>
      <c r="U14">
        <v>17699065.916487399</v>
      </c>
      <c r="V14">
        <v>17637649.2553128</v>
      </c>
      <c r="W14">
        <v>17592781.392120801</v>
      </c>
      <c r="X14">
        <v>17497637.490993898</v>
      </c>
      <c r="Y14">
        <v>17430309.587747701</v>
      </c>
      <c r="Z14">
        <v>17333412.711069301</v>
      </c>
      <c r="AA14">
        <v>17266659.233075898</v>
      </c>
      <c r="AB14">
        <v>17200165.6557041</v>
      </c>
      <c r="AC14">
        <v>17167861.778109301</v>
      </c>
      <c r="AD14">
        <v>17134772.182082701</v>
      </c>
      <c r="AE14">
        <v>17109823.222905301</v>
      </c>
      <c r="AF14">
        <v>17041552.404022399</v>
      </c>
      <c r="AG14">
        <v>16999998.052202299</v>
      </c>
      <c r="AH14">
        <v>16999116.3234195</v>
      </c>
      <c r="AI14">
        <v>16960776.585782502</v>
      </c>
      <c r="AJ14">
        <v>17012222.043018401</v>
      </c>
    </row>
    <row r="15" spans="1:36" x14ac:dyDescent="0.3">
      <c r="A15" t="s">
        <v>14</v>
      </c>
      <c r="B15">
        <v>11713851.429726001</v>
      </c>
      <c r="C15">
        <v>11755665.0565453</v>
      </c>
      <c r="D15">
        <v>11868755.5124219</v>
      </c>
      <c r="E15">
        <v>11902263.9128932</v>
      </c>
      <c r="F15">
        <v>11840753.346164299</v>
      </c>
      <c r="G15">
        <v>11736385.027084099</v>
      </c>
      <c r="H15">
        <v>11599450.513128299</v>
      </c>
      <c r="I15">
        <v>11547481.4983167</v>
      </c>
      <c r="J15">
        <v>11435697.709711101</v>
      </c>
      <c r="K15">
        <v>11286337.6359745</v>
      </c>
      <c r="L15">
        <v>11057859.526282599</v>
      </c>
      <c r="M15">
        <v>10862803.9941303</v>
      </c>
      <c r="N15">
        <v>10672652.9322471</v>
      </c>
      <c r="O15">
        <v>10513967.654367501</v>
      </c>
      <c r="P15">
        <v>10395876.4403516</v>
      </c>
      <c r="Q15">
        <v>10297539.580166601</v>
      </c>
      <c r="R15">
        <v>10120499.206262</v>
      </c>
      <c r="S15">
        <v>9869907.0827433895</v>
      </c>
      <c r="T15">
        <v>9500661.8759523593</v>
      </c>
      <c r="U15">
        <v>9220219.9548743796</v>
      </c>
      <c r="V15">
        <v>8892685.3864107598</v>
      </c>
      <c r="W15">
        <v>8453294.2514954004</v>
      </c>
      <c r="X15">
        <v>7925489.0732886102</v>
      </c>
      <c r="Y15">
        <v>7454905.3349755201</v>
      </c>
      <c r="Z15">
        <v>7142633.3377944604</v>
      </c>
      <c r="AA15">
        <v>6839481.6906885104</v>
      </c>
      <c r="AB15">
        <v>6541645.7934261598</v>
      </c>
      <c r="AC15">
        <v>6154271.0035058502</v>
      </c>
      <c r="AD15">
        <v>5859716.5644078804</v>
      </c>
      <c r="AE15">
        <v>5672818.10103276</v>
      </c>
      <c r="AF15">
        <v>5548755.9051135601</v>
      </c>
      <c r="AG15">
        <v>5482318.26030719</v>
      </c>
      <c r="AH15">
        <v>5327888.2246085703</v>
      </c>
      <c r="AI15">
        <v>5255658.6591769103</v>
      </c>
      <c r="AJ15">
        <v>5230415.4583218005</v>
      </c>
    </row>
    <row r="16" spans="1:36" x14ac:dyDescent="0.3">
      <c r="A16" t="s">
        <v>15</v>
      </c>
      <c r="B16">
        <v>2752393.2970692501</v>
      </c>
      <c r="C16">
        <v>2747119.6878669001</v>
      </c>
      <c r="D16">
        <v>2673809.37169147</v>
      </c>
      <c r="E16">
        <v>2663423.8972738199</v>
      </c>
      <c r="F16">
        <v>2667325.8118834598</v>
      </c>
      <c r="G16">
        <v>2710297.9319477398</v>
      </c>
      <c r="H16">
        <v>2807570.8486062898</v>
      </c>
      <c r="I16">
        <v>2811964.0100853899</v>
      </c>
      <c r="J16">
        <v>2916877.7826681002</v>
      </c>
      <c r="K16">
        <v>3001661.4471799801</v>
      </c>
      <c r="L16">
        <v>3129062.8000463601</v>
      </c>
      <c r="M16">
        <v>3270395.4589957199</v>
      </c>
      <c r="N16">
        <v>3369755.91293567</v>
      </c>
      <c r="O16">
        <v>3398772.3577458002</v>
      </c>
      <c r="P16">
        <v>3510131.5245360602</v>
      </c>
      <c r="Q16">
        <v>3562719.2241376899</v>
      </c>
      <c r="R16">
        <v>3619390.3270374099</v>
      </c>
      <c r="S16">
        <v>3776988.51962206</v>
      </c>
      <c r="T16">
        <v>3923043.0458251298</v>
      </c>
      <c r="U16">
        <v>4163291.3723017401</v>
      </c>
      <c r="V16">
        <v>4338081.5857718</v>
      </c>
      <c r="W16">
        <v>4610307.7178411903</v>
      </c>
      <c r="X16">
        <v>5085847.52035172</v>
      </c>
      <c r="Y16">
        <v>5679050.7842073599</v>
      </c>
      <c r="Z16">
        <v>6027170.4332112297</v>
      </c>
      <c r="AA16">
        <v>6168999.6739389803</v>
      </c>
      <c r="AB16">
        <v>6296991.0915773204</v>
      </c>
      <c r="AC16">
        <v>6592198.5714691598</v>
      </c>
      <c r="AD16">
        <v>6813287.4007760398</v>
      </c>
      <c r="AE16">
        <v>7125627.4738281304</v>
      </c>
      <c r="AF16">
        <v>7264083.11087343</v>
      </c>
      <c r="AG16">
        <v>7334248.7730173301</v>
      </c>
      <c r="AH16">
        <v>7547044.8548568003</v>
      </c>
      <c r="AI16">
        <v>7656714.4901234601</v>
      </c>
      <c r="AJ16">
        <v>7852611.4389205603</v>
      </c>
    </row>
    <row r="17" spans="1:36" x14ac:dyDescent="0.3">
      <c r="A17" t="s">
        <v>16</v>
      </c>
      <c r="B17">
        <v>2750035.13380143</v>
      </c>
      <c r="C17">
        <v>2744760.7080024099</v>
      </c>
      <c r="D17">
        <v>2671452.7799890302</v>
      </c>
      <c r="E17">
        <v>2661069.2881386098</v>
      </c>
      <c r="F17">
        <v>2664241.1700960798</v>
      </c>
      <c r="G17">
        <v>2707120.0730872098</v>
      </c>
      <c r="H17">
        <v>2805347.2314717602</v>
      </c>
      <c r="I17">
        <v>2809496.40510034</v>
      </c>
      <c r="J17">
        <v>2914181.284525</v>
      </c>
      <c r="K17">
        <v>2998934.6624539499</v>
      </c>
      <c r="L17">
        <v>3125907.27647998</v>
      </c>
      <c r="M17">
        <v>3266320.6097704698</v>
      </c>
      <c r="N17">
        <v>3365300.47769765</v>
      </c>
      <c r="O17">
        <v>3394425.0159938298</v>
      </c>
      <c r="P17">
        <v>3506122.6732976502</v>
      </c>
      <c r="Q17">
        <v>3559361.9609143301</v>
      </c>
      <c r="R17">
        <v>3616720.2257659901</v>
      </c>
      <c r="S17">
        <v>3774648.2460776698</v>
      </c>
      <c r="T17">
        <v>3921326.4710319298</v>
      </c>
      <c r="U17">
        <v>4161637.2407470201</v>
      </c>
      <c r="V17">
        <v>4335862.8653030097</v>
      </c>
      <c r="W17">
        <v>4606285.1761988401</v>
      </c>
      <c r="X17">
        <v>5080937.7038003802</v>
      </c>
      <c r="Y17">
        <v>5673534.8339162804</v>
      </c>
      <c r="Z17">
        <v>6019806.1977590397</v>
      </c>
      <c r="AA17">
        <v>6155074.0130626401</v>
      </c>
      <c r="AB17">
        <v>6272278.2213614499</v>
      </c>
      <c r="AC17">
        <v>6557121.4413994104</v>
      </c>
      <c r="AD17">
        <v>6762045.0746334996</v>
      </c>
      <c r="AE17">
        <v>7054154.8216005703</v>
      </c>
      <c r="AF17">
        <v>7166690.5281330701</v>
      </c>
      <c r="AG17">
        <v>7210800.34779895</v>
      </c>
      <c r="AH17">
        <v>7395346.54463901</v>
      </c>
      <c r="AI17">
        <v>7498369.0952903898</v>
      </c>
      <c r="AJ17">
        <v>7693821.6175402896</v>
      </c>
    </row>
    <row r="18" spans="1:36" x14ac:dyDescent="0.3">
      <c r="A18" t="s">
        <v>17</v>
      </c>
      <c r="Q18">
        <v>217742.10383836</v>
      </c>
      <c r="R18">
        <v>291863.21155473898</v>
      </c>
      <c r="S18">
        <v>351967.85797099199</v>
      </c>
      <c r="T18">
        <v>380310.19444285001</v>
      </c>
      <c r="U18">
        <v>400559.96014342102</v>
      </c>
      <c r="V18">
        <v>432604.03510892502</v>
      </c>
      <c r="W18">
        <v>423922.24505033699</v>
      </c>
      <c r="X18">
        <v>372971.70301552198</v>
      </c>
      <c r="Y18">
        <v>310254.183893651</v>
      </c>
      <c r="Z18">
        <v>353952.26904800598</v>
      </c>
      <c r="AA18">
        <v>402688.42449855298</v>
      </c>
      <c r="AB18">
        <v>444630.03992112097</v>
      </c>
      <c r="AC18">
        <v>451593.82108446403</v>
      </c>
      <c r="AD18">
        <v>454445.14035658701</v>
      </c>
      <c r="AE18">
        <v>559197.37293842901</v>
      </c>
      <c r="AF18">
        <v>638227.91724901705</v>
      </c>
      <c r="AG18">
        <v>658889.03672113002</v>
      </c>
      <c r="AH18">
        <v>714671.28409075097</v>
      </c>
      <c r="AI18">
        <v>738349.33282153402</v>
      </c>
      <c r="AJ18">
        <v>876124.097653426</v>
      </c>
    </row>
    <row r="19" spans="1:36" x14ac:dyDescent="0.3">
      <c r="A19" t="s">
        <v>18</v>
      </c>
      <c r="B19">
        <v>1862575.20386936</v>
      </c>
      <c r="C19">
        <v>1862185.7370605201</v>
      </c>
      <c r="D19">
        <v>1862216.62903521</v>
      </c>
      <c r="E19">
        <v>1861300.4072960899</v>
      </c>
      <c r="F19">
        <v>1889024.95875753</v>
      </c>
      <c r="G19">
        <v>1900260.6294503501</v>
      </c>
      <c r="H19">
        <v>2027735.77634212</v>
      </c>
      <c r="I19">
        <v>1971486.01402967</v>
      </c>
      <c r="J19">
        <v>2062254.2219678699</v>
      </c>
      <c r="K19">
        <v>2147186.81164337</v>
      </c>
      <c r="L19">
        <v>2237109.9666207498</v>
      </c>
      <c r="M19">
        <v>2375378.2297999701</v>
      </c>
      <c r="N19">
        <v>2470224.5141427098</v>
      </c>
      <c r="O19">
        <v>2504489.5876947101</v>
      </c>
      <c r="P19">
        <v>2545556.03988929</v>
      </c>
      <c r="Q19">
        <v>2555706.4634458502</v>
      </c>
      <c r="R19">
        <v>2578483.3582647699</v>
      </c>
      <c r="S19">
        <v>2720840.9752976401</v>
      </c>
      <c r="T19">
        <v>2861927.30754916</v>
      </c>
      <c r="U19">
        <v>3068166.96122069</v>
      </c>
      <c r="V19">
        <v>3222809.8563140999</v>
      </c>
      <c r="W19">
        <v>3443779.48843086</v>
      </c>
      <c r="X19">
        <v>3953303.674902</v>
      </c>
      <c r="Y19">
        <v>4696554.8026051698</v>
      </c>
      <c r="Z19">
        <v>5096905.73997078</v>
      </c>
      <c r="AA19">
        <v>5213672.98921715</v>
      </c>
      <c r="AB19">
        <v>5310837.6489450596</v>
      </c>
      <c r="AC19">
        <v>5557506.2208898198</v>
      </c>
      <c r="AD19">
        <v>5733133.38353163</v>
      </c>
      <c r="AE19">
        <v>5999225.4280539602</v>
      </c>
      <c r="AF19">
        <v>6070000.0792787001</v>
      </c>
      <c r="AG19">
        <v>6104721.8523254497</v>
      </c>
      <c r="AH19">
        <v>6161509.6894622203</v>
      </c>
      <c r="AI19">
        <v>6197468.0787278097</v>
      </c>
      <c r="AJ19">
        <v>6296637.5277785603</v>
      </c>
    </row>
    <row r="20" spans="1:36" x14ac:dyDescent="0.3">
      <c r="A20" t="s">
        <v>19</v>
      </c>
      <c r="B20">
        <v>887459.92993206799</v>
      </c>
      <c r="C20">
        <v>882574.97094188898</v>
      </c>
      <c r="D20">
        <v>809236.15095382102</v>
      </c>
      <c r="E20">
        <v>799768.88084252097</v>
      </c>
      <c r="F20">
        <v>775216.21133854694</v>
      </c>
      <c r="G20">
        <v>806859.44363685499</v>
      </c>
      <c r="H20">
        <v>777611.45512964099</v>
      </c>
      <c r="I20">
        <v>838010.39107066998</v>
      </c>
      <c r="J20">
        <v>851927.06255713</v>
      </c>
      <c r="K20">
        <v>851747.85081057495</v>
      </c>
      <c r="L20">
        <v>888797.30985922401</v>
      </c>
      <c r="M20">
        <v>890942.37997050199</v>
      </c>
      <c r="N20">
        <v>895075.96355494298</v>
      </c>
      <c r="O20">
        <v>889935.42829911399</v>
      </c>
      <c r="P20">
        <v>960566.63340835902</v>
      </c>
      <c r="Q20">
        <v>785913.39363011601</v>
      </c>
      <c r="R20">
        <v>746373.65594647895</v>
      </c>
      <c r="S20">
        <v>701839.41280903597</v>
      </c>
      <c r="T20">
        <v>679088.96903991594</v>
      </c>
      <c r="U20">
        <v>692910.31938291003</v>
      </c>
      <c r="V20">
        <v>680448.97387998097</v>
      </c>
      <c r="W20">
        <v>738583.44271764101</v>
      </c>
      <c r="X20">
        <v>754662.32588285301</v>
      </c>
      <c r="Y20">
        <v>666725.84741746099</v>
      </c>
      <c r="Z20">
        <v>568948.18874024402</v>
      </c>
      <c r="AA20">
        <v>538712.59934693598</v>
      </c>
      <c r="AB20">
        <v>516810.53249526699</v>
      </c>
      <c r="AC20">
        <v>548021.39942512603</v>
      </c>
      <c r="AD20">
        <v>574466.55074528197</v>
      </c>
      <c r="AE20">
        <v>495732.020608188</v>
      </c>
      <c r="AF20">
        <v>458462.53160534601</v>
      </c>
      <c r="AG20">
        <v>447189.45875236997</v>
      </c>
      <c r="AH20">
        <v>519165.57108603598</v>
      </c>
      <c r="AI20">
        <v>562551.68374104705</v>
      </c>
      <c r="AJ20">
        <v>521059.99210830597</v>
      </c>
    </row>
    <row r="21" spans="1:36" x14ac:dyDescent="0.3">
      <c r="A21" t="s">
        <v>20</v>
      </c>
      <c r="B21">
        <v>2358.16326781616</v>
      </c>
      <c r="C21">
        <v>2358.9798644897401</v>
      </c>
      <c r="D21">
        <v>2356.5917024352998</v>
      </c>
      <c r="E21">
        <v>2354.6091352111798</v>
      </c>
      <c r="F21">
        <v>3084.6417873840301</v>
      </c>
      <c r="G21">
        <v>3177.8588605285699</v>
      </c>
      <c r="H21">
        <v>2223.6171345336802</v>
      </c>
      <c r="I21">
        <v>2467.6049850524901</v>
      </c>
      <c r="J21">
        <v>2696.4981431030201</v>
      </c>
      <c r="K21">
        <v>2726.7847260376002</v>
      </c>
      <c r="L21">
        <v>3155.5235663818398</v>
      </c>
      <c r="M21">
        <v>4074.8492252502301</v>
      </c>
      <c r="N21">
        <v>4455.4352380187602</v>
      </c>
      <c r="O21">
        <v>4347.3417519714103</v>
      </c>
      <c r="P21">
        <v>4008.8512384094502</v>
      </c>
      <c r="Q21">
        <v>3357.2632233581699</v>
      </c>
      <c r="R21">
        <v>2670.1012714233402</v>
      </c>
      <c r="S21">
        <v>2340.27354438477</v>
      </c>
      <c r="T21">
        <v>1716.57479320068</v>
      </c>
      <c r="U21">
        <v>1654.13155471802</v>
      </c>
      <c r="V21">
        <v>2218.7204687927301</v>
      </c>
      <c r="W21">
        <v>4022.5416423523202</v>
      </c>
      <c r="X21">
        <v>4909.8165513427502</v>
      </c>
      <c r="Y21">
        <v>5515.9502910827796</v>
      </c>
      <c r="Z21">
        <v>7364.2354521911502</v>
      </c>
      <c r="AA21">
        <v>13925.6608763366</v>
      </c>
      <c r="AB21">
        <v>24712.8702158632</v>
      </c>
      <c r="AC21">
        <v>35077.1300697509</v>
      </c>
      <c r="AD21">
        <v>51242.326142547201</v>
      </c>
      <c r="AE21">
        <v>71472.652227551502</v>
      </c>
      <c r="AF21">
        <v>97392.582740363403</v>
      </c>
      <c r="AG21">
        <v>123448.425218384</v>
      </c>
      <c r="AH21">
        <v>151698.31021779199</v>
      </c>
      <c r="AI21">
        <v>158345.39483306801</v>
      </c>
      <c r="AJ21">
        <v>158789.82138026701</v>
      </c>
    </row>
    <row r="22" spans="1:36" x14ac:dyDescent="0.3">
      <c r="A22" t="s">
        <v>21</v>
      </c>
      <c r="B22">
        <v>3585750.0996478498</v>
      </c>
      <c r="C22">
        <v>3564229.3049281798</v>
      </c>
      <c r="D22">
        <v>3606069.8640119201</v>
      </c>
      <c r="E22">
        <v>3599048.5690214299</v>
      </c>
      <c r="F22">
        <v>3623658.79355885</v>
      </c>
      <c r="G22">
        <v>3687646.0174161601</v>
      </c>
      <c r="H22">
        <v>3672233.9863219899</v>
      </c>
      <c r="I22">
        <v>3710050.4182607899</v>
      </c>
      <c r="J22">
        <v>3665367.16037721</v>
      </c>
      <c r="K22">
        <v>3696767.0250663399</v>
      </c>
      <c r="L22">
        <v>3774167.3228884102</v>
      </c>
      <c r="M22">
        <v>3841127.1490711798</v>
      </c>
      <c r="N22">
        <v>3932260.7029435202</v>
      </c>
      <c r="O22">
        <v>4038824.1673541898</v>
      </c>
      <c r="P22">
        <v>3981168.1643726602</v>
      </c>
      <c r="Q22">
        <v>3991922.6037734598</v>
      </c>
      <c r="R22">
        <v>4070823.5874595302</v>
      </c>
      <c r="S22">
        <v>4130635.85016903</v>
      </c>
      <c r="T22">
        <v>4318118.6862132698</v>
      </c>
      <c r="U22">
        <v>4315554.5893112998</v>
      </c>
      <c r="V22">
        <v>4406882.2831303002</v>
      </c>
      <c r="W22">
        <v>4529179.4227842102</v>
      </c>
      <c r="X22">
        <v>4486300.8973535597</v>
      </c>
      <c r="Y22">
        <v>4296353.4685648</v>
      </c>
      <c r="Z22">
        <v>4163608.9400636801</v>
      </c>
      <c r="AA22">
        <v>4258177.8684484102</v>
      </c>
      <c r="AB22">
        <v>4361528.7707006503</v>
      </c>
      <c r="AC22">
        <v>4421392.2031342797</v>
      </c>
      <c r="AD22">
        <v>4461768.2168987701</v>
      </c>
      <c r="AE22">
        <v>4311377.64804444</v>
      </c>
      <c r="AF22">
        <v>4228713.3880354697</v>
      </c>
      <c r="AG22">
        <v>4183431.0188778201</v>
      </c>
      <c r="AH22">
        <v>4124183.24395413</v>
      </c>
      <c r="AI22">
        <v>4048403.4364821799</v>
      </c>
      <c r="AJ22">
        <v>3929195.1457760301</v>
      </c>
    </row>
    <row r="23" spans="1:36" x14ac:dyDescent="0.3">
      <c r="A23" t="s">
        <v>22</v>
      </c>
      <c r="B23">
        <v>447501.29057507397</v>
      </c>
      <c r="C23">
        <v>441515.02535125101</v>
      </c>
      <c r="D23">
        <v>449796.44691249199</v>
      </c>
      <c r="E23">
        <v>469894.40885497699</v>
      </c>
      <c r="F23">
        <v>485490.50892080599</v>
      </c>
      <c r="G23">
        <v>489466.30156864802</v>
      </c>
      <c r="H23">
        <v>507651.19241228199</v>
      </c>
      <c r="I23">
        <v>514274.63838830602</v>
      </c>
      <c r="J23">
        <v>531615.12110621005</v>
      </c>
      <c r="K23">
        <v>534250.61057500902</v>
      </c>
      <c r="L23">
        <v>550923.98643547704</v>
      </c>
      <c r="M23">
        <v>563575.30999794404</v>
      </c>
      <c r="N23">
        <v>569034.57357521402</v>
      </c>
      <c r="O23">
        <v>578988.99426401802</v>
      </c>
      <c r="P23">
        <v>605648.20040798502</v>
      </c>
      <c r="Q23">
        <v>620381.63791344699</v>
      </c>
      <c r="R23">
        <v>629496.19581387902</v>
      </c>
      <c r="S23">
        <v>644579.36211405299</v>
      </c>
      <c r="T23">
        <v>645940.315568552</v>
      </c>
      <c r="U23">
        <v>655929.70439476799</v>
      </c>
      <c r="V23">
        <v>663975.016705986</v>
      </c>
      <c r="W23">
        <v>667716.08358436404</v>
      </c>
      <c r="X23">
        <v>685746.97170512704</v>
      </c>
      <c r="Y23">
        <v>685641.04031657195</v>
      </c>
      <c r="Z23">
        <v>700323.34249714005</v>
      </c>
      <c r="AA23">
        <v>711658.21422928595</v>
      </c>
      <c r="AB23">
        <v>716303.91656422301</v>
      </c>
      <c r="AC23">
        <v>728378.79270570702</v>
      </c>
      <c r="AD23">
        <v>744824.13070608105</v>
      </c>
      <c r="AE23">
        <v>756892.58707754395</v>
      </c>
      <c r="AF23">
        <v>768372.080196155</v>
      </c>
      <c r="AG23">
        <v>775465.41926527896</v>
      </c>
      <c r="AH23">
        <v>777835.94103299803</v>
      </c>
      <c r="AI23">
        <v>795012.78239461698</v>
      </c>
      <c r="AJ23">
        <v>802665.55626012804</v>
      </c>
    </row>
    <row r="24" spans="1:36" x14ac:dyDescent="0.3">
      <c r="A24" t="s">
        <v>23</v>
      </c>
      <c r="B24">
        <v>1022.01402158813</v>
      </c>
      <c r="C24">
        <v>950.45965247802701</v>
      </c>
      <c r="D24">
        <v>849.267178826904</v>
      </c>
      <c r="E24">
        <v>854.42991989135703</v>
      </c>
      <c r="F24">
        <v>954.71435598754897</v>
      </c>
      <c r="G24">
        <v>1049.46441361084</v>
      </c>
      <c r="H24">
        <v>1003.45681458129</v>
      </c>
      <c r="I24">
        <v>952.44291819457999</v>
      </c>
      <c r="J24">
        <v>937.065074047851</v>
      </c>
      <c r="K24">
        <v>947.10961900024404</v>
      </c>
      <c r="L24">
        <v>934.41575485839803</v>
      </c>
      <c r="M24">
        <v>1036.9217601318301</v>
      </c>
      <c r="N24">
        <v>1335.4025946716299</v>
      </c>
      <c r="O24">
        <v>1348.80296690673</v>
      </c>
      <c r="P24">
        <v>1364.5220311340299</v>
      </c>
      <c r="Q24">
        <v>1332.7023887084899</v>
      </c>
      <c r="R24">
        <v>1433.3734579284601</v>
      </c>
      <c r="S24">
        <v>1395.17733180542</v>
      </c>
      <c r="T24">
        <v>1357.0123863281201</v>
      </c>
      <c r="U24">
        <v>1202.8946783691399</v>
      </c>
      <c r="V24">
        <v>1106.3715876342701</v>
      </c>
      <c r="W24">
        <v>1158.1894595947199</v>
      </c>
      <c r="X24">
        <v>1159.5220166747999</v>
      </c>
      <c r="Y24">
        <v>1151.78494863281</v>
      </c>
      <c r="Z24">
        <v>1043.8549870788499</v>
      </c>
      <c r="AA24">
        <v>1105.0566860351501</v>
      </c>
      <c r="AB24">
        <v>1095.1833925537101</v>
      </c>
      <c r="AC24">
        <v>1117.17372901611</v>
      </c>
      <c r="AD24">
        <v>1217.3585666076599</v>
      </c>
      <c r="AE24">
        <v>1293.5697018859801</v>
      </c>
      <c r="AF24">
        <v>1280.1085142944301</v>
      </c>
      <c r="AG24">
        <v>1269.67150274048</v>
      </c>
      <c r="AH24">
        <v>1282.04675111694</v>
      </c>
      <c r="AI24">
        <v>1281.79674036865</v>
      </c>
      <c r="AJ24">
        <v>1222.73539302978</v>
      </c>
    </row>
    <row r="25" spans="1:36" x14ac:dyDescent="0.3">
      <c r="A25" t="s">
        <v>24</v>
      </c>
      <c r="B25">
        <v>352738.74547652702</v>
      </c>
      <c r="C25">
        <v>372111.45116701699</v>
      </c>
      <c r="D25">
        <v>387837.10959067201</v>
      </c>
      <c r="E25">
        <v>416716.96731246001</v>
      </c>
      <c r="F25">
        <v>436939.01173712697</v>
      </c>
      <c r="G25">
        <v>445985.13745389</v>
      </c>
      <c r="H25">
        <v>461107.28711181798</v>
      </c>
      <c r="I25">
        <v>469242.18410540803</v>
      </c>
      <c r="J25">
        <v>491716.19927896402</v>
      </c>
      <c r="K25">
        <v>491946.33632287302</v>
      </c>
      <c r="L25">
        <v>513935.03091057501</v>
      </c>
      <c r="M25">
        <v>525419.90298236697</v>
      </c>
      <c r="N25">
        <v>532329.71166313498</v>
      </c>
      <c r="O25">
        <v>538521.81170501502</v>
      </c>
      <c r="P25">
        <v>567354.82946114696</v>
      </c>
      <c r="Q25">
        <v>583908.23434975697</v>
      </c>
      <c r="R25">
        <v>592647.15955219103</v>
      </c>
      <c r="S25">
        <v>608431.98976708006</v>
      </c>
      <c r="T25">
        <v>617755.68107693805</v>
      </c>
      <c r="U25">
        <v>622168.496521733</v>
      </c>
      <c r="V25">
        <v>627292.32815772598</v>
      </c>
      <c r="W25">
        <v>631549.71410881495</v>
      </c>
      <c r="X25">
        <v>648369.84613381897</v>
      </c>
      <c r="Y25">
        <v>648471.98601935001</v>
      </c>
      <c r="Z25">
        <v>668794.24891189195</v>
      </c>
      <c r="AA25">
        <v>679486.85507359705</v>
      </c>
      <c r="AB25">
        <v>688431.45676374098</v>
      </c>
      <c r="AC25">
        <v>698194.41887598904</v>
      </c>
      <c r="AD25">
        <v>712715.837364882</v>
      </c>
      <c r="AE25">
        <v>724054.225264885</v>
      </c>
      <c r="AF25">
        <v>735370.18282051396</v>
      </c>
      <c r="AG25">
        <v>743899.38595850999</v>
      </c>
      <c r="AH25">
        <v>744257.47312854195</v>
      </c>
      <c r="AI25">
        <v>761722.755428351</v>
      </c>
      <c r="AJ25">
        <v>768998.14576782403</v>
      </c>
    </row>
    <row r="26" spans="1:36" x14ac:dyDescent="0.3">
      <c r="A26" t="s">
        <v>25</v>
      </c>
      <c r="B26">
        <v>3579.2845074095899</v>
      </c>
      <c r="C26">
        <v>3566.1440878722401</v>
      </c>
      <c r="D26">
        <v>3590.9254589232701</v>
      </c>
      <c r="E26">
        <v>3617.2759206054002</v>
      </c>
      <c r="F26">
        <v>3615.9527009887001</v>
      </c>
      <c r="G26">
        <v>3609.5696520934598</v>
      </c>
      <c r="H26">
        <v>3619.0752568664102</v>
      </c>
      <c r="I26">
        <v>3609.4622186645101</v>
      </c>
      <c r="J26">
        <v>3582.7852783263802</v>
      </c>
      <c r="K26">
        <v>3571.7619308898602</v>
      </c>
      <c r="L26">
        <v>3569.9333308166201</v>
      </c>
      <c r="M26">
        <v>3551.1965552123702</v>
      </c>
      <c r="N26">
        <v>3566.79963757321</v>
      </c>
      <c r="O26">
        <v>3533.46501196286</v>
      </c>
      <c r="P26">
        <v>3527.8049943420101</v>
      </c>
      <c r="Q26">
        <v>3528.5213913451798</v>
      </c>
      <c r="R26">
        <v>3431.85630424802</v>
      </c>
      <c r="S26">
        <v>3415.4198172912302</v>
      </c>
      <c r="T26">
        <v>3392.1864915282899</v>
      </c>
      <c r="U26">
        <v>3346.4665360717399</v>
      </c>
      <c r="V26">
        <v>3282.8450469054901</v>
      </c>
      <c r="W26">
        <v>3273.8922739684799</v>
      </c>
      <c r="X26">
        <v>3244.5365100890899</v>
      </c>
      <c r="Y26">
        <v>3165.5622299316201</v>
      </c>
      <c r="Z26">
        <v>3138.08558867796</v>
      </c>
      <c r="AA26">
        <v>3090.1768874450499</v>
      </c>
      <c r="AB26">
        <v>3085.70263481443</v>
      </c>
      <c r="AC26">
        <v>3067.2528266479299</v>
      </c>
      <c r="AD26">
        <v>3166.3623267394701</v>
      </c>
      <c r="AE26">
        <v>3187.0262409728698</v>
      </c>
      <c r="AF26">
        <v>3064.5818728454301</v>
      </c>
      <c r="AG26">
        <v>3207.7676851196002</v>
      </c>
      <c r="AH26">
        <v>3077.5062230041199</v>
      </c>
      <c r="AI26">
        <v>2953.5484700011998</v>
      </c>
      <c r="AJ26">
        <v>2698.46929609984</v>
      </c>
    </row>
    <row r="27" spans="1:36" x14ac:dyDescent="0.3">
      <c r="A27" t="s">
        <v>26</v>
      </c>
      <c r="B27">
        <v>90161.246569549403</v>
      </c>
      <c r="C27">
        <v>64886.970443884202</v>
      </c>
      <c r="D27">
        <v>57519.144684069601</v>
      </c>
      <c r="E27">
        <v>48705.735702020102</v>
      </c>
      <c r="F27">
        <v>43980.8301267028</v>
      </c>
      <c r="G27">
        <v>38822.1300490539</v>
      </c>
      <c r="H27">
        <v>41921.373229016099</v>
      </c>
      <c r="I27">
        <v>40470.5491460388</v>
      </c>
      <c r="J27">
        <v>35379.0714748717</v>
      </c>
      <c r="K27">
        <v>37785.402702246101</v>
      </c>
      <c r="L27">
        <v>32484.606439227198</v>
      </c>
      <c r="M27">
        <v>33567.288700231802</v>
      </c>
      <c r="N27">
        <v>31802.659679833901</v>
      </c>
      <c r="O27">
        <v>35584.914580133001</v>
      </c>
      <c r="P27">
        <v>33401.043921362201</v>
      </c>
      <c r="Q27">
        <v>31612.179783636398</v>
      </c>
      <c r="R27">
        <v>31983.806499511698</v>
      </c>
      <c r="S27">
        <v>31336.775197875901</v>
      </c>
      <c r="T27">
        <v>23435.435613757199</v>
      </c>
      <c r="U27">
        <v>29211.846658593699</v>
      </c>
      <c r="V27">
        <v>32293.471913720699</v>
      </c>
      <c r="W27">
        <v>31734.287741986001</v>
      </c>
      <c r="X27">
        <v>32973.067044543401</v>
      </c>
      <c r="Y27">
        <v>32851.7071186584</v>
      </c>
      <c r="Z27">
        <v>27347.153009490899</v>
      </c>
      <c r="AA27">
        <v>27976.125582208198</v>
      </c>
      <c r="AB27">
        <v>23691.573773114</v>
      </c>
      <c r="AC27">
        <v>25999.947274053899</v>
      </c>
      <c r="AD27">
        <v>27724.5724478515</v>
      </c>
      <c r="AE27">
        <v>28357.765869799801</v>
      </c>
      <c r="AF27">
        <v>28657.2069885009</v>
      </c>
      <c r="AG27">
        <v>27088.594118908601</v>
      </c>
      <c r="AH27">
        <v>29218.914930334398</v>
      </c>
      <c r="AI27">
        <v>29054.681755895999</v>
      </c>
      <c r="AJ27">
        <v>29746.2058031737</v>
      </c>
    </row>
    <row r="28" spans="1:36" x14ac:dyDescent="0.3">
      <c r="A28" t="s">
        <v>27</v>
      </c>
      <c r="B28">
        <v>464852.02677236299</v>
      </c>
      <c r="C28">
        <v>467618.11763207999</v>
      </c>
      <c r="D28">
        <v>478864.96594394598</v>
      </c>
      <c r="E28">
        <v>481380.856533796</v>
      </c>
      <c r="F28">
        <v>482777.42039272003</v>
      </c>
      <c r="G28">
        <v>486553.24714478198</v>
      </c>
      <c r="H28">
        <v>544544.16222162498</v>
      </c>
      <c r="I28">
        <v>546077.34250469296</v>
      </c>
      <c r="J28">
        <v>548355.64582532295</v>
      </c>
      <c r="K28">
        <v>547943.84424544103</v>
      </c>
      <c r="L28">
        <v>548633.13770471094</v>
      </c>
      <c r="M28">
        <v>549141.57403717597</v>
      </c>
      <c r="N28">
        <v>550875.28740168503</v>
      </c>
      <c r="O28">
        <v>551935.36088586401</v>
      </c>
      <c r="P28">
        <v>564402.025228229</v>
      </c>
      <c r="Q28">
        <v>564867.79856449505</v>
      </c>
      <c r="R28">
        <v>569726.65611984394</v>
      </c>
      <c r="S28">
        <v>571770.58855225495</v>
      </c>
      <c r="T28">
        <v>573521.21112755104</v>
      </c>
      <c r="U28">
        <v>575224.73447450495</v>
      </c>
      <c r="V28">
        <v>576143.59024467797</v>
      </c>
      <c r="W28">
        <v>576979.06568096299</v>
      </c>
      <c r="X28">
        <v>577533.37169212603</v>
      </c>
      <c r="Y28">
        <v>577680.46804877301</v>
      </c>
      <c r="Z28">
        <v>578258.16616252402</v>
      </c>
      <c r="AA28">
        <v>580093.25143956696</v>
      </c>
      <c r="AB28">
        <v>580629.17456410895</v>
      </c>
      <c r="AC28">
        <v>579665.01169676299</v>
      </c>
      <c r="AD28">
        <v>580396.361095562</v>
      </c>
      <c r="AE28">
        <v>578962.51894021395</v>
      </c>
      <c r="AF28">
        <v>575255.03412835405</v>
      </c>
      <c r="AG28">
        <v>579899.10612280702</v>
      </c>
      <c r="AH28">
        <v>579884.73752515705</v>
      </c>
      <c r="AI28">
        <v>578842.97015234304</v>
      </c>
      <c r="AJ28">
        <v>577452.707751835</v>
      </c>
    </row>
    <row r="29" spans="1:36" x14ac:dyDescent="0.3">
      <c r="A29" t="s">
        <v>28</v>
      </c>
      <c r="B29">
        <v>464800.23677962</v>
      </c>
      <c r="C29">
        <v>467556.02396454499</v>
      </c>
      <c r="D29">
        <v>478802.70742215699</v>
      </c>
      <c r="E29">
        <v>481303.76074998302</v>
      </c>
      <c r="F29">
        <v>482702.79860856402</v>
      </c>
      <c r="G29">
        <v>486452.42171313497</v>
      </c>
      <c r="H29">
        <v>544441.69401498395</v>
      </c>
      <c r="I29">
        <v>545928.45941943896</v>
      </c>
      <c r="J29">
        <v>548181.12238842202</v>
      </c>
      <c r="K29">
        <v>547749.999961628</v>
      </c>
      <c r="L29">
        <v>548388.81525153096</v>
      </c>
      <c r="M29">
        <v>548862.395977429</v>
      </c>
      <c r="N29">
        <v>550512.44957631803</v>
      </c>
      <c r="O29">
        <v>551558.19460518798</v>
      </c>
      <c r="P29">
        <v>563929.47899543401</v>
      </c>
      <c r="Q29">
        <v>564175.75904685596</v>
      </c>
      <c r="R29">
        <v>568945.87747924996</v>
      </c>
      <c r="S29">
        <v>570976.346734085</v>
      </c>
      <c r="T29">
        <v>572677.83211833995</v>
      </c>
      <c r="U29">
        <v>574459.35503363004</v>
      </c>
      <c r="V29">
        <v>575286.49491621705</v>
      </c>
      <c r="W29">
        <v>576150.99739278003</v>
      </c>
      <c r="X29">
        <v>576613.60690287501</v>
      </c>
      <c r="Y29">
        <v>576769.40222966298</v>
      </c>
      <c r="Z29">
        <v>577359.85608612595</v>
      </c>
      <c r="AA29">
        <v>578970.20336702699</v>
      </c>
      <c r="AB29">
        <v>579224.75111113105</v>
      </c>
      <c r="AC29">
        <v>578137.21414495702</v>
      </c>
      <c r="AD29">
        <v>578993.19004225999</v>
      </c>
      <c r="AE29">
        <v>577557.95484058</v>
      </c>
      <c r="AF29">
        <v>573855.29177435697</v>
      </c>
      <c r="AG29">
        <v>578660.98621630098</v>
      </c>
      <c r="AH29">
        <v>578577.55729463894</v>
      </c>
      <c r="AI29">
        <v>577540.45577089197</v>
      </c>
      <c r="AJ29">
        <v>575989.63216007396</v>
      </c>
    </row>
    <row r="30" spans="1:36" x14ac:dyDescent="0.3">
      <c r="A30" t="s">
        <v>29</v>
      </c>
      <c r="B30">
        <v>51.7899927429199</v>
      </c>
      <c r="C30">
        <v>62.0936675354003</v>
      </c>
      <c r="D30">
        <v>62.258521789550699</v>
      </c>
      <c r="E30">
        <v>77.095783813476501</v>
      </c>
      <c r="F30">
        <v>74.621784155273403</v>
      </c>
      <c r="G30">
        <v>100.82543164672801</v>
      </c>
      <c r="H30">
        <v>102.468206640625</v>
      </c>
      <c r="I30">
        <v>148.88308525390599</v>
      </c>
      <c r="J30">
        <v>174.52343690185501</v>
      </c>
      <c r="K30">
        <v>193.84428381347601</v>
      </c>
      <c r="L30">
        <v>244.32245317993099</v>
      </c>
      <c r="M30">
        <v>279.17805974731402</v>
      </c>
      <c r="N30">
        <v>362.83782536620998</v>
      </c>
      <c r="O30">
        <v>377.16628067626903</v>
      </c>
      <c r="P30">
        <v>472.54623279419098</v>
      </c>
      <c r="Q30">
        <v>692.03951763916803</v>
      </c>
      <c r="R30">
        <v>780.778640594492</v>
      </c>
      <c r="S30">
        <v>794.241818170177</v>
      </c>
      <c r="T30">
        <v>843.37900921022003</v>
      </c>
      <c r="U30">
        <v>765.37944087525796</v>
      </c>
      <c r="V30">
        <v>857.09532846071102</v>
      </c>
      <c r="W30">
        <v>828.06828818360395</v>
      </c>
      <c r="X30">
        <v>919.76478925172705</v>
      </c>
      <c r="Y30">
        <v>911.06581911012597</v>
      </c>
      <c r="Z30">
        <v>898.31007639772599</v>
      </c>
      <c r="AA30">
        <v>1123.0480725402999</v>
      </c>
      <c r="AB30">
        <v>1404.4234529785299</v>
      </c>
      <c r="AC30">
        <v>1527.7975518066601</v>
      </c>
      <c r="AD30">
        <v>1403.17105330203</v>
      </c>
      <c r="AE30">
        <v>1404.5640996338</v>
      </c>
      <c r="AF30">
        <v>1399.7423539978199</v>
      </c>
      <c r="AG30">
        <v>1238.1199065063699</v>
      </c>
      <c r="AH30">
        <v>1307.18023051759</v>
      </c>
      <c r="AI30">
        <v>1302.5143814514299</v>
      </c>
      <c r="AJ30">
        <v>1463.0755917602701</v>
      </c>
    </row>
    <row r="31" spans="1:36" x14ac:dyDescent="0.3">
      <c r="A31" t="s">
        <v>30</v>
      </c>
      <c r="B31">
        <v>58.507834985351501</v>
      </c>
      <c r="C31">
        <v>59.4955875427246</v>
      </c>
      <c r="D31">
        <v>57.207693048095699</v>
      </c>
      <c r="E31">
        <v>59.981474743652299</v>
      </c>
      <c r="F31">
        <v>63.096891589355401</v>
      </c>
      <c r="G31">
        <v>62.585175305175703</v>
      </c>
      <c r="H31">
        <v>60.131466723632798</v>
      </c>
      <c r="I31">
        <v>59.636151287841798</v>
      </c>
      <c r="J31">
        <v>58.479906030273398</v>
      </c>
      <c r="K31">
        <v>61.676950067138598</v>
      </c>
      <c r="L31">
        <v>62.412857458496099</v>
      </c>
      <c r="M31">
        <v>65.360865747070306</v>
      </c>
      <c r="N31">
        <v>71.151076177978496</v>
      </c>
      <c r="O31">
        <v>71.295051617431596</v>
      </c>
      <c r="P31">
        <v>72.253945758056602</v>
      </c>
      <c r="Q31">
        <v>73.883254919433597</v>
      </c>
      <c r="R31">
        <v>76.421590618896403</v>
      </c>
      <c r="S31">
        <v>77.242531378173794</v>
      </c>
      <c r="T31">
        <v>77.973320019531201</v>
      </c>
      <c r="U31">
        <v>73.405182104492098</v>
      </c>
      <c r="V31">
        <v>75.288066564941403</v>
      </c>
      <c r="W31">
        <v>78.051168170165994</v>
      </c>
      <c r="X31">
        <v>84.682324609374902</v>
      </c>
      <c r="Y31">
        <v>86.6473496276855</v>
      </c>
      <c r="Z31">
        <v>82.389151965332005</v>
      </c>
      <c r="AA31">
        <v>90.317189343261703</v>
      </c>
      <c r="AB31">
        <v>87.773867907714802</v>
      </c>
      <c r="AC31">
        <v>81.881132214355404</v>
      </c>
      <c r="AD31">
        <v>84.668675970458906</v>
      </c>
      <c r="AE31">
        <v>88.789195031738203</v>
      </c>
      <c r="AF31">
        <v>88.261411242675706</v>
      </c>
      <c r="AG31">
        <v>87.796315112304697</v>
      </c>
      <c r="AH31">
        <v>80.931595233154297</v>
      </c>
      <c r="AI31">
        <v>213.30341366577099</v>
      </c>
      <c r="AJ31">
        <v>84.310644860839801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landuse_SP_1985_2019</vt:lpstr>
      <vt:lpstr>metadata</vt:lpstr>
      <vt:lpstr>MapBiomas_SP_landuse_original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Brandão Niebuhr Dos Santos</dc:creator>
  <cp:lastModifiedBy>Bernardo Brandão Niebuhr dos Santos</cp:lastModifiedBy>
  <dcterms:created xsi:type="dcterms:W3CDTF">2020-10-21T10:29:01Z</dcterms:created>
  <dcterms:modified xsi:type="dcterms:W3CDTF">2021-12-27T22:42:48Z</dcterms:modified>
</cp:coreProperties>
</file>