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nina-my.sharepoint.com/personal/bernardo_brandao_nina_no/Documents/ms_Niebuhr_puma_dispersal_HR/text/supp_mat/"/>
    </mc:Choice>
  </mc:AlternateContent>
  <xr:revisionPtr revIDLastSave="18" documentId="11_62A9D50D58A041C78E0FC2BB3B4A450C031A57C1" xr6:coauthVersionLast="46" xr6:coauthVersionMax="46" xr10:uidLastSave="{B7B1E1CA-28E0-467B-9F95-7952A1B12D06}"/>
  <bookViews>
    <workbookView xWindow="-108" yWindow="-108" windowWidth="23256" windowHeight="12576" tabRatio="500" xr2:uid="{00000000-000D-0000-FFFF-FFFF00000000}"/>
  </bookViews>
  <sheets>
    <sheet name="landuse_Tiete_1985_2019" sheetId="1" r:id="rId1"/>
    <sheet name="metadata" sheetId="3" r:id="rId2"/>
    <sheet name="MapBiomas_Tiete_landuse_origi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0" i="1" l="1"/>
  <c r="G10" i="1"/>
  <c r="H10" i="1"/>
  <c r="C10" i="1"/>
  <c r="D3" i="1"/>
  <c r="D4" i="1"/>
  <c r="D5" i="1"/>
  <c r="D6" i="1"/>
  <c r="D7" i="1"/>
  <c r="D8" i="1"/>
  <c r="D9" i="1"/>
  <c r="D2" i="1"/>
  <c r="C25" i="3"/>
  <c r="D10" i="1" l="1"/>
  <c r="E4" i="1" s="1"/>
  <c r="E5" i="1"/>
  <c r="E6" i="1"/>
  <c r="E9" i="1"/>
  <c r="E3" i="1"/>
  <c r="E7" i="1"/>
  <c r="E2" i="1"/>
  <c r="E8" i="1"/>
  <c r="E10" i="1" l="1"/>
</calcChain>
</file>

<file path=xl/sharedStrings.xml><?xml version="1.0" encoding="utf-8"?>
<sst xmlns="http://schemas.openxmlformats.org/spreadsheetml/2006/main" count="86" uniqueCount="64">
  <si>
    <t>Classe</t>
  </si>
  <si>
    <t>2019_km2</t>
  </si>
  <si>
    <t>2019_percentage</t>
  </si>
  <si>
    <t>1.1. Floresta Natural</t>
  </si>
  <si>
    <t>1.2. Floresta Plantada</t>
  </si>
  <si>
    <t>2. Formação Natural não Florestal</t>
  </si>
  <si>
    <t>3.1. Pastagem</t>
  </si>
  <si>
    <t>3.2. Agricultura</t>
  </si>
  <si>
    <t>3.3. Mosaico de Agricultura e Pastagem</t>
  </si>
  <si>
    <t>4. Área não Vegetada</t>
  </si>
  <si>
    <t>5. Corpos D'água</t>
  </si>
  <si>
    <t>Total</t>
  </si>
  <si>
    <t>Columns</t>
  </si>
  <si>
    <t>Description</t>
  </si>
  <si>
    <t>1985_ha</t>
  </si>
  <si>
    <t>Area of class in hectares in 1985</t>
  </si>
  <si>
    <t>1985_km2</t>
  </si>
  <si>
    <t>Area of class in square kilometers in 1985</t>
  </si>
  <si>
    <t>1985_percentage</t>
  </si>
  <si>
    <t>Percentage of class in the São Paulo state in 1985</t>
  </si>
  <si>
    <t>2019_ha</t>
  </si>
  <si>
    <t>Area of class in hectares in 2019</t>
  </si>
  <si>
    <t>Area of class in square kilometers in 2019</t>
  </si>
  <si>
    <t>Percentage of class in the São Paulo state in 2019</t>
  </si>
  <si>
    <t>How to cite:</t>
  </si>
  <si>
    <t>Data:</t>
  </si>
  <si>
    <t>Projeto MapBiomas – Coleção 5 da Série Anual de Mapas de Cobertura e Uso de Solo do Brasil, acessado em 2020-10-21 através do link: https://mapbiomas.org/.</t>
  </si>
  <si>
    <t>Description:</t>
  </si>
  <si>
    <r>
      <t xml:space="preserve">Projeto MapBiomas - é uma iniciativa multi-institucional para gerar mapas anuais de cobertura e uso do solo a partir de processos de classificação automática aplicada a imagens de satélite. A descrição completa do projeto encontra-se em </t>
    </r>
    <r>
      <rPr>
        <b/>
        <sz val="11"/>
        <color theme="1"/>
        <rFont val="Calibri"/>
        <family val="2"/>
        <scheme val="minor"/>
      </rPr>
      <t>http://mapbiomas.org.</t>
    </r>
  </si>
  <si>
    <t>Paper:</t>
  </si>
  <si>
    <t>Souza at. al. (2020) - Reconstructing Three Decades of Land Use and Land Cover Changes in Brazilian Biomes with Landsat Archive and Earth Engine - Remote Sensing, Volume 12, Issue 17, 10.3390/rs12172735.</t>
  </si>
  <si>
    <t>1. Floresta</t>
  </si>
  <si>
    <t>1.1.1. Formação Florestal</t>
  </si>
  <si>
    <t>1.1.2. Formação Savânica</t>
  </si>
  <si>
    <t>1.1.3. Mangue</t>
  </si>
  <si>
    <t>2.1. Campo Alagado e Área Pantanosa</t>
  </si>
  <si>
    <t>2.2. Formação Campestre</t>
  </si>
  <si>
    <t>2.3. Apicum</t>
  </si>
  <si>
    <t>2.4. Afloramento Rochoso</t>
  </si>
  <si>
    <t>2.5. Outras Formações não Florestais</t>
  </si>
  <si>
    <t>3. Agropecuária</t>
  </si>
  <si>
    <t>3.2.1. Lavoura Temporária</t>
  </si>
  <si>
    <t>3.2.1.1. Soja</t>
  </si>
  <si>
    <t>3.2.1.2. Cana</t>
  </si>
  <si>
    <t>3.2.1.3. Outras Lavouras Temporárias</t>
  </si>
  <si>
    <t>3.2.2. Lavoura Perene</t>
  </si>
  <si>
    <t>4.1. Praia e Duna</t>
  </si>
  <si>
    <t>4.2. Infraestrutura Urbana</t>
  </si>
  <si>
    <t>4.3. Mineração</t>
  </si>
  <si>
    <t>4.4. Outras Áreas não Vegetadas</t>
  </si>
  <si>
    <t>5.1. Rio, Lago e Oceano</t>
  </si>
  <si>
    <t>5.2. Aquicultura</t>
  </si>
  <si>
    <t>6. Não Observado</t>
  </si>
  <si>
    <t>Classe, Class</t>
  </si>
  <si>
    <t>Land use class (in Portuguese and English)</t>
  </si>
  <si>
    <t>Class</t>
  </si>
  <si>
    <t>1.1. Natural forest</t>
  </si>
  <si>
    <t>1.2. Planted forest</t>
  </si>
  <si>
    <t>2. Non-forest natural formations</t>
  </si>
  <si>
    <t>3.1. Pasture</t>
  </si>
  <si>
    <t>3.3. Mosaic of agriculture and pasture</t>
  </si>
  <si>
    <t>5. Water bodies</t>
  </si>
  <si>
    <t>3.2. Agriculture</t>
  </si>
  <si>
    <t>4. Non-vegetated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</si>
</sst>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2" fillId="0" borderId="0" xfId="1" applyAlignment="1">
      <alignment horizontal="left" vertical="top" wrapText="1"/>
    </xf>
    <xf numFmtId="0" fontId="2" fillId="0" borderId="0" xfId="1" applyAlignment="1">
      <alignment vertical="center" wrapText="1"/>
    </xf>
    <xf numFmtId="0" fontId="4" fillId="0" borderId="0" xfId="2" applyAlignment="1">
      <alignment wrapText="1"/>
    </xf>
    <xf numFmtId="0" fontId="1" fillId="0" borderId="0" xfId="1" applyFon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dpi.com/2072-4292/12/17/2735/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A2" zoomScaleNormal="100" workbookViewId="0">
      <selection activeCell="A17" sqref="A17"/>
    </sheetView>
  </sheetViews>
  <sheetFormatPr defaultColWidth="11.5546875" defaultRowHeight="13.2" x14ac:dyDescent="0.25"/>
  <cols>
    <col min="1" max="2" width="33.88671875" customWidth="1"/>
    <col min="3" max="4" width="11.88671875" customWidth="1"/>
    <col min="5" max="5" width="14.33203125" customWidth="1"/>
    <col min="6" max="7" width="11.88671875" customWidth="1"/>
    <col min="8" max="8" width="15.33203125" customWidth="1"/>
  </cols>
  <sheetData>
    <row r="1" spans="1:8" x14ac:dyDescent="0.25">
      <c r="A1" t="s">
        <v>0</v>
      </c>
      <c r="B1" t="s">
        <v>55</v>
      </c>
      <c r="C1" t="s">
        <v>14</v>
      </c>
      <c r="D1" t="s">
        <v>16</v>
      </c>
      <c r="E1" t="s">
        <v>18</v>
      </c>
      <c r="F1">
        <v>2019</v>
      </c>
      <c r="G1" t="s">
        <v>1</v>
      </c>
      <c r="H1" t="s">
        <v>2</v>
      </c>
    </row>
    <row r="2" spans="1:8" x14ac:dyDescent="0.25">
      <c r="A2" t="s">
        <v>3</v>
      </c>
      <c r="B2" t="s">
        <v>56</v>
      </c>
      <c r="C2">
        <v>1390906.2009999999</v>
      </c>
      <c r="D2">
        <f>C2/100</f>
        <v>13909.06201</v>
      </c>
      <c r="E2">
        <f>100*D2/D10</f>
        <v>13.356134980159407</v>
      </c>
      <c r="F2">
        <v>1383496.493</v>
      </c>
      <c r="G2">
        <v>13834.96493</v>
      </c>
      <c r="H2">
        <v>13.284983479999999</v>
      </c>
    </row>
    <row r="3" spans="1:8" x14ac:dyDescent="0.25">
      <c r="A3" t="s">
        <v>4</v>
      </c>
      <c r="B3" t="s">
        <v>57</v>
      </c>
      <c r="C3">
        <v>70592.488509999996</v>
      </c>
      <c r="D3">
        <f t="shared" ref="D3:D9" si="0">C3/100</f>
        <v>705.92488509999998</v>
      </c>
      <c r="E3">
        <f>100*D3/D10</f>
        <v>0.67786224868869649</v>
      </c>
      <c r="F3">
        <v>270834.84840000002</v>
      </c>
      <c r="G3">
        <v>2708.3484840000001</v>
      </c>
      <c r="H3">
        <v>2.6006834900000002</v>
      </c>
    </row>
    <row r="4" spans="1:8" x14ac:dyDescent="0.25">
      <c r="A4" t="s">
        <v>5</v>
      </c>
      <c r="B4" t="s">
        <v>58</v>
      </c>
      <c r="C4">
        <v>62332.18505</v>
      </c>
      <c r="D4">
        <f t="shared" si="0"/>
        <v>623.32185049999998</v>
      </c>
      <c r="E4">
        <f>100*D4/D10</f>
        <v>0.59854293304432127</v>
      </c>
      <c r="F4">
        <v>68790.274810000003</v>
      </c>
      <c r="G4">
        <v>687.90274810000005</v>
      </c>
      <c r="H4">
        <v>0.66055654600000002</v>
      </c>
    </row>
    <row r="5" spans="1:8" x14ac:dyDescent="0.25">
      <c r="A5" t="s">
        <v>6</v>
      </c>
      <c r="B5" t="s">
        <v>59</v>
      </c>
      <c r="C5">
        <v>5997270.1119999997</v>
      </c>
      <c r="D5">
        <f t="shared" si="0"/>
        <v>59972.701119999998</v>
      </c>
      <c r="E5">
        <f>100*D5/D10</f>
        <v>57.588605953988214</v>
      </c>
      <c r="F5">
        <v>2474506.2609999999</v>
      </c>
      <c r="G5">
        <v>24745.062610000001</v>
      </c>
      <c r="H5">
        <v>23.76137198</v>
      </c>
    </row>
    <row r="6" spans="1:8" x14ac:dyDescent="0.25">
      <c r="A6" t="s">
        <v>7</v>
      </c>
      <c r="B6" t="s">
        <v>62</v>
      </c>
      <c r="C6">
        <v>782853.28769999999</v>
      </c>
      <c r="D6">
        <f t="shared" si="0"/>
        <v>7828.5328769999996</v>
      </c>
      <c r="E6">
        <f>100*D6/D10</f>
        <v>7.5173251601477089</v>
      </c>
      <c r="F6">
        <v>3312549.8659999999</v>
      </c>
      <c r="G6">
        <v>33125.498659999997</v>
      </c>
      <c r="H6">
        <v>31.808660509999999</v>
      </c>
    </row>
    <row r="7" spans="1:8" x14ac:dyDescent="0.25">
      <c r="A7" t="s">
        <v>8</v>
      </c>
      <c r="B7" t="s">
        <v>60</v>
      </c>
      <c r="C7">
        <v>1614181.719</v>
      </c>
      <c r="D7">
        <f t="shared" si="0"/>
        <v>16141.81719</v>
      </c>
      <c r="E7">
        <f>100*D7/D10</f>
        <v>15.500131429401646</v>
      </c>
      <c r="F7">
        <v>2095836.9750000001</v>
      </c>
      <c r="G7">
        <v>20958.369750000002</v>
      </c>
      <c r="H7">
        <v>20.125211539999999</v>
      </c>
    </row>
    <row r="8" spans="1:8" x14ac:dyDescent="0.25">
      <c r="A8" t="s">
        <v>9</v>
      </c>
      <c r="B8" t="s">
        <v>63</v>
      </c>
      <c r="C8">
        <v>286681.63160000002</v>
      </c>
      <c r="D8">
        <f t="shared" si="0"/>
        <v>2866.8163160000004</v>
      </c>
      <c r="E8">
        <f>100*D8/D10</f>
        <v>2.7528517489023208</v>
      </c>
      <c r="F8">
        <v>513564.9656</v>
      </c>
      <c r="G8">
        <v>5135.6496559999996</v>
      </c>
      <c r="H8">
        <v>4.9314921429999998</v>
      </c>
    </row>
    <row r="9" spans="1:8" x14ac:dyDescent="0.25">
      <c r="A9" t="s">
        <v>10</v>
      </c>
      <c r="B9" t="s">
        <v>61</v>
      </c>
      <c r="C9">
        <v>209169.67809999999</v>
      </c>
      <c r="D9">
        <f t="shared" si="0"/>
        <v>2091.6967810000001</v>
      </c>
      <c r="E9">
        <f>100*D9/D10</f>
        <v>2.0085455456676717</v>
      </c>
      <c r="F9">
        <v>294407.6188</v>
      </c>
      <c r="G9">
        <v>2944.076188</v>
      </c>
      <c r="H9">
        <v>2.827040309</v>
      </c>
    </row>
    <row r="10" spans="1:8" x14ac:dyDescent="0.25">
      <c r="A10" t="s">
        <v>11</v>
      </c>
      <c r="B10" t="s">
        <v>11</v>
      </c>
      <c r="C10">
        <f>SUM(C2:C9)</f>
        <v>10413987.302959999</v>
      </c>
      <c r="D10">
        <f t="shared" ref="D10:H10" si="1">SUM(D2:D9)</f>
        <v>104139.87302960001</v>
      </c>
      <c r="E10">
        <f>SUM(E2:E9)</f>
        <v>99.999999999999986</v>
      </c>
      <c r="F10">
        <f t="shared" si="1"/>
        <v>10413987.302610001</v>
      </c>
      <c r="G10">
        <f t="shared" si="1"/>
        <v>104139.8730261</v>
      </c>
      <c r="H10">
        <f t="shared" si="1"/>
        <v>99.999999997999993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3" sqref="A3:XFD3"/>
    </sheetView>
  </sheetViews>
  <sheetFormatPr defaultColWidth="9.109375" defaultRowHeight="14.4" x14ac:dyDescent="0.3"/>
  <cols>
    <col min="1" max="1" width="26.5546875" style="1" customWidth="1"/>
    <col min="2" max="2" width="87" style="1" customWidth="1"/>
    <col min="3" max="16384" width="9.109375" style="1"/>
  </cols>
  <sheetData>
    <row r="1" spans="1:2" x14ac:dyDescent="0.3">
      <c r="A1" s="1" t="s">
        <v>12</v>
      </c>
      <c r="B1" s="1" t="s">
        <v>13</v>
      </c>
    </row>
    <row r="2" spans="1:2" x14ac:dyDescent="0.3">
      <c r="A2" s="5" t="s">
        <v>53</v>
      </c>
      <c r="B2" s="5" t="s">
        <v>54</v>
      </c>
    </row>
    <row r="3" spans="1:2" x14ac:dyDescent="0.3">
      <c r="A3" s="1" t="s">
        <v>14</v>
      </c>
      <c r="B3" s="1" t="s">
        <v>15</v>
      </c>
    </row>
    <row r="4" spans="1:2" x14ac:dyDescent="0.3">
      <c r="A4" s="1" t="s">
        <v>16</v>
      </c>
      <c r="B4" s="1" t="s">
        <v>17</v>
      </c>
    </row>
    <row r="5" spans="1:2" x14ac:dyDescent="0.3">
      <c r="A5" s="1" t="s">
        <v>18</v>
      </c>
      <c r="B5" s="1" t="s">
        <v>19</v>
      </c>
    </row>
    <row r="6" spans="1:2" x14ac:dyDescent="0.3">
      <c r="A6" s="1" t="s">
        <v>20</v>
      </c>
      <c r="B6" s="1" t="s">
        <v>21</v>
      </c>
    </row>
    <row r="7" spans="1:2" x14ac:dyDescent="0.3">
      <c r="A7" s="1" t="s">
        <v>1</v>
      </c>
      <c r="B7" s="1" t="s">
        <v>22</v>
      </c>
    </row>
    <row r="8" spans="1:2" x14ac:dyDescent="0.3">
      <c r="A8" s="1" t="s">
        <v>2</v>
      </c>
      <c r="B8" s="1" t="s">
        <v>23</v>
      </c>
    </row>
    <row r="10" spans="1:2" x14ac:dyDescent="0.3">
      <c r="A10" s="1" t="s">
        <v>24</v>
      </c>
    </row>
    <row r="11" spans="1:2" ht="28.8" x14ac:dyDescent="0.3">
      <c r="A11" s="1" t="s">
        <v>25</v>
      </c>
      <c r="B11" s="2" t="s">
        <v>26</v>
      </c>
    </row>
    <row r="12" spans="1:2" ht="43.2" x14ac:dyDescent="0.3">
      <c r="A12" s="1" t="s">
        <v>27</v>
      </c>
      <c r="B12" s="3" t="s">
        <v>28</v>
      </c>
    </row>
    <row r="13" spans="1:2" ht="43.2" x14ac:dyDescent="0.3">
      <c r="A13" s="1" t="s">
        <v>29</v>
      </c>
      <c r="B13" s="4" t="s">
        <v>30</v>
      </c>
    </row>
    <row r="23" spans="3:9" x14ac:dyDescent="0.3">
      <c r="C23" s="1" t="s">
        <v>0</v>
      </c>
      <c r="D23" s="1" t="s">
        <v>14</v>
      </c>
      <c r="E23" s="1" t="s">
        <v>16</v>
      </c>
      <c r="F23" s="1" t="s">
        <v>18</v>
      </c>
      <c r="G23" s="1" t="s">
        <v>20</v>
      </c>
      <c r="H23" s="1" t="s">
        <v>1</v>
      </c>
      <c r="I23" s="1" t="s">
        <v>2</v>
      </c>
    </row>
    <row r="25" spans="3:9" x14ac:dyDescent="0.3">
      <c r="C25" s="1" t="str">
        <f>TRANSPOSE(C23:I23)</f>
        <v>Classe</v>
      </c>
    </row>
  </sheetData>
  <hyperlinks>
    <hyperlink ref="B13" r:id="rId1" display="https://www.mdpi.com/2072-4292/12/17/2735/htm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workbookViewId="0"/>
  </sheetViews>
  <sheetFormatPr defaultColWidth="9.109375" defaultRowHeight="14.4" x14ac:dyDescent="0.3"/>
  <cols>
    <col min="1" max="1" width="36.109375" style="1" bestFit="1" customWidth="1"/>
    <col min="2" max="16384" width="9.109375" style="1"/>
  </cols>
  <sheetData>
    <row r="1" spans="1:36" x14ac:dyDescent="0.3">
      <c r="A1" s="1" t="s">
        <v>0</v>
      </c>
      <c r="B1" s="1">
        <v>1985</v>
      </c>
      <c r="C1" s="1">
        <v>1986</v>
      </c>
      <c r="D1" s="1">
        <v>1987</v>
      </c>
      <c r="E1" s="1">
        <v>1988</v>
      </c>
      <c r="F1" s="1">
        <v>1989</v>
      </c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</row>
    <row r="2" spans="1:36" x14ac:dyDescent="0.3">
      <c r="A2" s="1" t="s">
        <v>31</v>
      </c>
      <c r="B2" s="1">
        <v>1461498.68946756</v>
      </c>
      <c r="C2" s="1">
        <v>1452446.2367877599</v>
      </c>
      <c r="D2" s="1">
        <v>1391884.36588108</v>
      </c>
      <c r="E2" s="1">
        <v>1355626.9416322501</v>
      </c>
      <c r="F2" s="1">
        <v>1359329.41790934</v>
      </c>
      <c r="G2" s="1">
        <v>1379355.42951804</v>
      </c>
      <c r="H2" s="1">
        <v>1399776.5557260599</v>
      </c>
      <c r="I2" s="1">
        <v>1403172.9523666601</v>
      </c>
      <c r="J2" s="1">
        <v>1404106.6704485801</v>
      </c>
      <c r="K2" s="1">
        <v>1422930.34018987</v>
      </c>
      <c r="L2" s="1">
        <v>1422935.1206668101</v>
      </c>
      <c r="M2" s="1">
        <v>1401076.2850315401</v>
      </c>
      <c r="N2" s="1">
        <v>1408147.2306630299</v>
      </c>
      <c r="O2" s="1">
        <v>1410771.16619658</v>
      </c>
      <c r="P2" s="1">
        <v>1411710.9068414599</v>
      </c>
      <c r="Q2" s="1">
        <v>1413013.13048492</v>
      </c>
      <c r="R2" s="1">
        <v>1418171.00055084</v>
      </c>
      <c r="S2" s="1">
        <v>1425851.88367884</v>
      </c>
      <c r="T2" s="1">
        <v>1440392.2871639901</v>
      </c>
      <c r="U2" s="1">
        <v>1445351.3825674299</v>
      </c>
      <c r="V2" s="1">
        <v>1456029.1341296399</v>
      </c>
      <c r="W2" s="1">
        <v>1470132.00389413</v>
      </c>
      <c r="X2" s="1">
        <v>1491243.4608740299</v>
      </c>
      <c r="Y2" s="1">
        <v>1516607.8270306</v>
      </c>
      <c r="Z2" s="1">
        <v>1545553.88337143</v>
      </c>
      <c r="AA2" s="1">
        <v>1565739.9197959399</v>
      </c>
      <c r="AB2" s="1">
        <v>1589506.81348333</v>
      </c>
      <c r="AC2" s="1">
        <v>1599892.6747206501</v>
      </c>
      <c r="AD2" s="1">
        <v>1613151.9785363299</v>
      </c>
      <c r="AE2" s="1">
        <v>1622202.8355338301</v>
      </c>
      <c r="AF2" s="1">
        <v>1642209.9004441099</v>
      </c>
      <c r="AG2" s="1">
        <v>1655864.36904975</v>
      </c>
      <c r="AH2" s="1">
        <v>1662443.3495284501</v>
      </c>
      <c r="AI2" s="1">
        <v>1671884.55463522</v>
      </c>
      <c r="AJ2" s="1">
        <v>1654331.3416871801</v>
      </c>
    </row>
    <row r="3" spans="1:36" x14ac:dyDescent="0.3">
      <c r="A3" s="1" t="s">
        <v>3</v>
      </c>
      <c r="B3" s="1">
        <v>1390906.2009622999</v>
      </c>
      <c r="C3" s="1">
        <v>1382230.3810733601</v>
      </c>
      <c r="D3" s="1">
        <v>1318922.1332529101</v>
      </c>
      <c r="E3" s="1">
        <v>1278772.5986234599</v>
      </c>
      <c r="F3" s="1">
        <v>1279970.02315372</v>
      </c>
      <c r="G3" s="1">
        <v>1303099.22483123</v>
      </c>
      <c r="H3" s="1">
        <v>1308529.19677835</v>
      </c>
      <c r="I3" s="1">
        <v>1311218.47205815</v>
      </c>
      <c r="J3" s="1">
        <v>1313871.14711356</v>
      </c>
      <c r="K3" s="1">
        <v>1322329.0651831599</v>
      </c>
      <c r="L3" s="1">
        <v>1319315.9035915399</v>
      </c>
      <c r="M3" s="1">
        <v>1298756.8004086399</v>
      </c>
      <c r="N3" s="1">
        <v>1300671.42491289</v>
      </c>
      <c r="O3" s="1">
        <v>1300073.22676361</v>
      </c>
      <c r="P3" s="1">
        <v>1298901.77355515</v>
      </c>
      <c r="Q3" s="1">
        <v>1295865.30048099</v>
      </c>
      <c r="R3" s="1">
        <v>1297419.27726443</v>
      </c>
      <c r="S3" s="1">
        <v>1300037.96118054</v>
      </c>
      <c r="T3" s="1">
        <v>1311507.59596714</v>
      </c>
      <c r="U3" s="1">
        <v>1313011.6116392999</v>
      </c>
      <c r="V3" s="1">
        <v>1317304.0362835</v>
      </c>
      <c r="W3" s="1">
        <v>1323571.2906453901</v>
      </c>
      <c r="X3" s="1">
        <v>1333697.9672654101</v>
      </c>
      <c r="Y3" s="1">
        <v>1345869.1340092099</v>
      </c>
      <c r="Z3" s="1">
        <v>1360641.7160734099</v>
      </c>
      <c r="AA3" s="1">
        <v>1367944.5554993299</v>
      </c>
      <c r="AB3" s="1">
        <v>1376390.5048924901</v>
      </c>
      <c r="AC3" s="1">
        <v>1374031.1230383699</v>
      </c>
      <c r="AD3" s="1">
        <v>1377330.19006941</v>
      </c>
      <c r="AE3" s="1">
        <v>1378604.87490823</v>
      </c>
      <c r="AF3" s="1">
        <v>1393907.86666571</v>
      </c>
      <c r="AG3" s="1">
        <v>1400017.6918991399</v>
      </c>
      <c r="AH3" s="1">
        <v>1400220.35449371</v>
      </c>
      <c r="AI3" s="1">
        <v>1408281.40339964</v>
      </c>
      <c r="AJ3" s="1">
        <v>1383496.49325733</v>
      </c>
    </row>
    <row r="4" spans="1:36" x14ac:dyDescent="0.3">
      <c r="A4" s="1" t="s">
        <v>32</v>
      </c>
      <c r="B4" s="1">
        <v>1330315.30404089</v>
      </c>
      <c r="C4" s="1">
        <v>1321315.8068283999</v>
      </c>
      <c r="D4" s="1">
        <v>1255064.1247447401</v>
      </c>
      <c r="E4" s="1">
        <v>1213458.53442742</v>
      </c>
      <c r="F4" s="1">
        <v>1212928.0792429801</v>
      </c>
      <c r="G4" s="1">
        <v>1238502.8871693199</v>
      </c>
      <c r="H4" s="1">
        <v>1242357.58599315</v>
      </c>
      <c r="I4" s="1">
        <v>1244691.06195056</v>
      </c>
      <c r="J4" s="1">
        <v>1247711.1788741599</v>
      </c>
      <c r="K4" s="1">
        <v>1254405.78838775</v>
      </c>
      <c r="L4" s="1">
        <v>1249518.6759460201</v>
      </c>
      <c r="M4" s="1">
        <v>1230110.1915014901</v>
      </c>
      <c r="N4" s="1">
        <v>1230587.43000839</v>
      </c>
      <c r="O4" s="1">
        <v>1229408.6574331</v>
      </c>
      <c r="P4" s="1">
        <v>1230066.70994952</v>
      </c>
      <c r="Q4" s="1">
        <v>1226618.19206756</v>
      </c>
      <c r="R4" s="1">
        <v>1226025.90167615</v>
      </c>
      <c r="S4" s="1">
        <v>1227750.63863322</v>
      </c>
      <c r="T4" s="1">
        <v>1234892.46125963</v>
      </c>
      <c r="U4" s="1">
        <v>1233456.25733981</v>
      </c>
      <c r="V4" s="1">
        <v>1234694.4766472999</v>
      </c>
      <c r="W4" s="1">
        <v>1241515.3382393001</v>
      </c>
      <c r="X4" s="1">
        <v>1252058.7189815</v>
      </c>
      <c r="Y4" s="1">
        <v>1264563.0610390201</v>
      </c>
      <c r="Z4" s="1">
        <v>1280646.89526846</v>
      </c>
      <c r="AA4" s="1">
        <v>1291643.0887192001</v>
      </c>
      <c r="AB4" s="1">
        <v>1300671.4477847</v>
      </c>
      <c r="AC4" s="1">
        <v>1305285.87231</v>
      </c>
      <c r="AD4" s="1">
        <v>1310670.74891628</v>
      </c>
      <c r="AE4" s="1">
        <v>1314749.8874397799</v>
      </c>
      <c r="AF4" s="1">
        <v>1331003.1230297601</v>
      </c>
      <c r="AG4" s="1">
        <v>1339235.7457836501</v>
      </c>
      <c r="AH4" s="1">
        <v>1340901.41916495</v>
      </c>
      <c r="AI4" s="1">
        <v>1351216.8213444699</v>
      </c>
      <c r="AJ4" s="1">
        <v>1330595.62997603</v>
      </c>
    </row>
    <row r="5" spans="1:36" x14ac:dyDescent="0.3">
      <c r="A5" s="1" t="s">
        <v>33</v>
      </c>
      <c r="B5" s="1">
        <v>60590.896921418003</v>
      </c>
      <c r="C5" s="1">
        <v>60914.574244964402</v>
      </c>
      <c r="D5" s="1">
        <v>63858.008508172803</v>
      </c>
      <c r="E5" s="1">
        <v>65314.064196033498</v>
      </c>
      <c r="F5" s="1">
        <v>67041.943910742993</v>
      </c>
      <c r="G5" s="1">
        <v>64596.337661914004</v>
      </c>
      <c r="H5" s="1">
        <v>66171.610785204801</v>
      </c>
      <c r="I5" s="1">
        <v>66527.410107586402</v>
      </c>
      <c r="J5" s="1">
        <v>66159.968239397494</v>
      </c>
      <c r="K5" s="1">
        <v>67923.276795415397</v>
      </c>
      <c r="L5" s="1">
        <v>69797.227645518506</v>
      </c>
      <c r="M5" s="1">
        <v>68646.608907151603</v>
      </c>
      <c r="N5" s="1">
        <v>70083.994904502804</v>
      </c>
      <c r="O5" s="1">
        <v>70664.569330515602</v>
      </c>
      <c r="P5" s="1">
        <v>68835.063605625794</v>
      </c>
      <c r="Q5" s="1">
        <v>69247.108413425798</v>
      </c>
      <c r="R5" s="1">
        <v>71393.375588273193</v>
      </c>
      <c r="S5" s="1">
        <v>72287.322547324293</v>
      </c>
      <c r="T5" s="1">
        <v>76615.134707510195</v>
      </c>
      <c r="U5" s="1">
        <v>79555.354299483704</v>
      </c>
      <c r="V5" s="1">
        <v>82609.559636206395</v>
      </c>
      <c r="W5" s="1">
        <v>82055.952406087905</v>
      </c>
      <c r="X5" s="1">
        <v>81639.248283902401</v>
      </c>
      <c r="Y5" s="1">
        <v>81306.072970186593</v>
      </c>
      <c r="Z5" s="1">
        <v>79994.820804952993</v>
      </c>
      <c r="AA5" s="1">
        <v>76301.466780129995</v>
      </c>
      <c r="AB5" s="1">
        <v>75719.057107785397</v>
      </c>
      <c r="AC5" s="1">
        <v>68745.250728373096</v>
      </c>
      <c r="AD5" s="1">
        <v>66659.441153129199</v>
      </c>
      <c r="AE5" s="1">
        <v>63854.987468449202</v>
      </c>
      <c r="AF5" s="1">
        <v>62904.743635947903</v>
      </c>
      <c r="AG5" s="1">
        <v>60781.946115489103</v>
      </c>
      <c r="AH5" s="1">
        <v>59318.935328764797</v>
      </c>
      <c r="AI5" s="1">
        <v>57064.582055168801</v>
      </c>
      <c r="AJ5" s="1">
        <v>52900.863281303602</v>
      </c>
    </row>
    <row r="6" spans="1:36" x14ac:dyDescent="0.3">
      <c r="A6" s="1" t="s">
        <v>34</v>
      </c>
    </row>
    <row r="7" spans="1:36" x14ac:dyDescent="0.3">
      <c r="A7" s="1" t="s">
        <v>4</v>
      </c>
      <c r="B7" s="1">
        <v>70592.488505258996</v>
      </c>
      <c r="C7" s="1">
        <v>70215.855714396297</v>
      </c>
      <c r="D7" s="1">
        <v>72962.232628171405</v>
      </c>
      <c r="E7" s="1">
        <v>76854.343008792101</v>
      </c>
      <c r="F7" s="1">
        <v>79359.394755618807</v>
      </c>
      <c r="G7" s="1">
        <v>76256.204686814497</v>
      </c>
      <c r="H7" s="1">
        <v>91247.358947708097</v>
      </c>
      <c r="I7" s="1">
        <v>91954.480308511993</v>
      </c>
      <c r="J7" s="1">
        <v>90235.523335013699</v>
      </c>
      <c r="K7" s="1">
        <v>100601.27500671</v>
      </c>
      <c r="L7" s="1">
        <v>103619.217075265</v>
      </c>
      <c r="M7" s="1">
        <v>102319.484622897</v>
      </c>
      <c r="N7" s="1">
        <v>107475.805750136</v>
      </c>
      <c r="O7" s="1">
        <v>110697.93943296801</v>
      </c>
      <c r="P7" s="1">
        <v>112809.13328631299</v>
      </c>
      <c r="Q7" s="1">
        <v>117147.830003928</v>
      </c>
      <c r="R7" s="1">
        <v>120751.72328641699</v>
      </c>
      <c r="S7" s="1">
        <v>125813.92249830101</v>
      </c>
      <c r="T7" s="1">
        <v>128884.691196855</v>
      </c>
      <c r="U7" s="1">
        <v>132339.77092813401</v>
      </c>
      <c r="V7" s="1">
        <v>138725.09784613401</v>
      </c>
      <c r="W7" s="1">
        <v>146560.713248741</v>
      </c>
      <c r="X7" s="1">
        <v>157545.493608627</v>
      </c>
      <c r="Y7" s="1">
        <v>170738.693021396</v>
      </c>
      <c r="Z7" s="1">
        <v>184912.16729802001</v>
      </c>
      <c r="AA7" s="1">
        <v>197795.36429661099</v>
      </c>
      <c r="AB7" s="1">
        <v>213116.30859084299</v>
      </c>
      <c r="AC7" s="1">
        <v>225861.55168228</v>
      </c>
      <c r="AD7" s="1">
        <v>235821.788466923</v>
      </c>
      <c r="AE7" s="1">
        <v>243597.96062560301</v>
      </c>
      <c r="AF7" s="1">
        <v>248302.03377839801</v>
      </c>
      <c r="AG7" s="1">
        <v>255846.677150617</v>
      </c>
      <c r="AH7" s="1">
        <v>262222.99503473501</v>
      </c>
      <c r="AI7" s="1">
        <v>263603.151235578</v>
      </c>
      <c r="AJ7" s="1">
        <v>270834.84842985403</v>
      </c>
    </row>
    <row r="8" spans="1:36" x14ac:dyDescent="0.3">
      <c r="A8" s="1" t="s">
        <v>5</v>
      </c>
      <c r="B8" s="1">
        <v>62332.185046465704</v>
      </c>
      <c r="C8" s="1">
        <v>61017.438994884797</v>
      </c>
      <c r="D8" s="1">
        <v>65522.448112963299</v>
      </c>
      <c r="E8" s="1">
        <v>67155.036315234</v>
      </c>
      <c r="F8" s="1">
        <v>68044.124247344604</v>
      </c>
      <c r="G8" s="1">
        <v>64682.023986357999</v>
      </c>
      <c r="H8" s="1">
        <v>59946.464786095603</v>
      </c>
      <c r="I8" s="1">
        <v>60790.752055150799</v>
      </c>
      <c r="J8" s="1">
        <v>65916.537538781195</v>
      </c>
      <c r="K8" s="1">
        <v>66587.399911107597</v>
      </c>
      <c r="L8" s="1">
        <v>64646.511219158201</v>
      </c>
      <c r="M8" s="1">
        <v>64904.128432976599</v>
      </c>
      <c r="N8" s="1">
        <v>68384.8633334529</v>
      </c>
      <c r="O8" s="1">
        <v>71007.145386358403</v>
      </c>
      <c r="P8" s="1">
        <v>71977.2604609431</v>
      </c>
      <c r="Q8" s="1">
        <v>72125.858516894004</v>
      </c>
      <c r="R8" s="1">
        <v>68504.310673284199</v>
      </c>
      <c r="S8" s="1">
        <v>66350.847523986304</v>
      </c>
      <c r="T8" s="1">
        <v>63419.504804937198</v>
      </c>
      <c r="U8" s="1">
        <v>66807.358950750102</v>
      </c>
      <c r="V8" s="1">
        <v>70539.605391857505</v>
      </c>
      <c r="W8" s="1">
        <v>73026.666803332002</v>
      </c>
      <c r="X8" s="1">
        <v>75571.048840557298</v>
      </c>
      <c r="Y8" s="1">
        <v>72738.912981420304</v>
      </c>
      <c r="Z8" s="1">
        <v>71784.207809923697</v>
      </c>
      <c r="AA8" s="1">
        <v>71974.959122417698</v>
      </c>
      <c r="AB8" s="1">
        <v>74514.656646178904</v>
      </c>
      <c r="AC8" s="1">
        <v>77345.231190618506</v>
      </c>
      <c r="AD8" s="1">
        <v>79635.677436553597</v>
      </c>
      <c r="AE8" s="1">
        <v>77456.830116418103</v>
      </c>
      <c r="AF8" s="1">
        <v>74744.378506274094</v>
      </c>
      <c r="AG8" s="1">
        <v>76869.412679907007</v>
      </c>
      <c r="AH8" s="1">
        <v>77287.586051940802</v>
      </c>
      <c r="AI8" s="1">
        <v>76710.839679382203</v>
      </c>
      <c r="AJ8" s="1">
        <v>68790.274806811198</v>
      </c>
    </row>
    <row r="9" spans="1:36" x14ac:dyDescent="0.3">
      <c r="A9" s="1" t="s">
        <v>35</v>
      </c>
      <c r="B9" s="1">
        <v>31411.257994616699</v>
      </c>
      <c r="C9" s="1">
        <v>30679.9221634032</v>
      </c>
      <c r="D9" s="1">
        <v>35854.0883855832</v>
      </c>
      <c r="E9" s="1">
        <v>38785.634832287396</v>
      </c>
      <c r="F9" s="1">
        <v>39203.242452197097</v>
      </c>
      <c r="G9" s="1">
        <v>35970.198499511498</v>
      </c>
      <c r="H9" s="1">
        <v>33259.637432507101</v>
      </c>
      <c r="I9" s="1">
        <v>32977.682927441303</v>
      </c>
      <c r="J9" s="1">
        <v>35494.731321667401</v>
      </c>
      <c r="K9" s="1">
        <v>35135.428354406497</v>
      </c>
      <c r="L9" s="1">
        <v>33620.650646642804</v>
      </c>
      <c r="M9" s="1">
        <v>33692.474824316101</v>
      </c>
      <c r="N9" s="1">
        <v>36137.532667529202</v>
      </c>
      <c r="O9" s="1">
        <v>38707.149006939799</v>
      </c>
      <c r="P9" s="1">
        <v>36920.978778960998</v>
      </c>
      <c r="Q9" s="1">
        <v>38525.709296844303</v>
      </c>
      <c r="R9" s="1">
        <v>36276.120362029797</v>
      </c>
      <c r="S9" s="1">
        <v>35810.571023773002</v>
      </c>
      <c r="T9" s="1">
        <v>33713.576366827197</v>
      </c>
      <c r="U9" s="1">
        <v>35962.047858801103</v>
      </c>
      <c r="V9" s="1">
        <v>38934.997907147103</v>
      </c>
      <c r="W9" s="1">
        <v>40617.678495812899</v>
      </c>
      <c r="X9" s="1">
        <v>41162.407670770001</v>
      </c>
      <c r="Y9" s="1">
        <v>40036.416204601897</v>
      </c>
      <c r="Z9" s="1">
        <v>40156.222295385502</v>
      </c>
      <c r="AA9" s="1">
        <v>41075.641257263102</v>
      </c>
      <c r="AB9" s="1">
        <v>41665.818005877598</v>
      </c>
      <c r="AC9" s="1">
        <v>45297.681355047498</v>
      </c>
      <c r="AD9" s="1">
        <v>48509.895195587102</v>
      </c>
      <c r="AE9" s="1">
        <v>47035.549091961599</v>
      </c>
      <c r="AF9" s="1">
        <v>44650.430769104001</v>
      </c>
      <c r="AG9" s="1">
        <v>46150.088446368398</v>
      </c>
      <c r="AH9" s="1">
        <v>47490.8568271607</v>
      </c>
      <c r="AI9" s="1">
        <v>47511.459189392102</v>
      </c>
      <c r="AJ9" s="1">
        <v>42058.400993212803</v>
      </c>
    </row>
    <row r="10" spans="1:36" x14ac:dyDescent="0.3">
      <c r="A10" s="1" t="s">
        <v>36</v>
      </c>
      <c r="B10" s="1">
        <v>26449.609886285001</v>
      </c>
      <c r="C10" s="1">
        <v>26214.440967589901</v>
      </c>
      <c r="D10" s="1">
        <v>25426.0051527951</v>
      </c>
      <c r="E10" s="1">
        <v>24680.200968786401</v>
      </c>
      <c r="F10" s="1">
        <v>24767.965740600299</v>
      </c>
      <c r="G10" s="1">
        <v>24400.521515703898</v>
      </c>
      <c r="H10" s="1">
        <v>23212.3504903377</v>
      </c>
      <c r="I10" s="1">
        <v>24358.8849050471</v>
      </c>
      <c r="J10" s="1">
        <v>26043.4530733149</v>
      </c>
      <c r="K10" s="1">
        <v>27260.992078405099</v>
      </c>
      <c r="L10" s="1">
        <v>26835.542376574202</v>
      </c>
      <c r="M10" s="1">
        <v>27210.598788421299</v>
      </c>
      <c r="N10" s="1">
        <v>28132.7555825862</v>
      </c>
      <c r="O10" s="1">
        <v>27644.388690862601</v>
      </c>
      <c r="P10" s="1">
        <v>30149.180947326298</v>
      </c>
      <c r="Q10" s="1">
        <v>27865.982389416102</v>
      </c>
      <c r="R10" s="1">
        <v>26256.368665880898</v>
      </c>
      <c r="S10" s="1">
        <v>24720.415398907098</v>
      </c>
      <c r="T10" s="1">
        <v>24318.112529302602</v>
      </c>
      <c r="U10" s="1">
        <v>25096.275728447999</v>
      </c>
      <c r="V10" s="1">
        <v>25533.605298839899</v>
      </c>
      <c r="W10" s="1">
        <v>26228.182019854299</v>
      </c>
      <c r="X10" s="1">
        <v>27964.481824663901</v>
      </c>
      <c r="Y10" s="1">
        <v>26776.6874693477</v>
      </c>
      <c r="Z10" s="1">
        <v>25352.588991161701</v>
      </c>
      <c r="AA10" s="1">
        <v>24637.271714745701</v>
      </c>
      <c r="AB10" s="1">
        <v>26232.311568212601</v>
      </c>
      <c r="AC10" s="1">
        <v>25419.107635076602</v>
      </c>
      <c r="AD10" s="1">
        <v>24698.9850312374</v>
      </c>
      <c r="AE10" s="1">
        <v>24323.0585219967</v>
      </c>
      <c r="AF10" s="1">
        <v>24235.644401781901</v>
      </c>
      <c r="AG10" s="1">
        <v>23941.147064306399</v>
      </c>
      <c r="AH10" s="1">
        <v>23696.034220025402</v>
      </c>
      <c r="AI10" s="1">
        <v>23415.179783367701</v>
      </c>
      <c r="AJ10" s="1">
        <v>22829.427554620099</v>
      </c>
    </row>
    <row r="11" spans="1:36" x14ac:dyDescent="0.3">
      <c r="A11" s="1" t="s">
        <v>37</v>
      </c>
    </row>
    <row r="12" spans="1:36" x14ac:dyDescent="0.3">
      <c r="A12" s="1" t="s">
        <v>38</v>
      </c>
      <c r="B12" s="1">
        <v>194.127352673339</v>
      </c>
      <c r="C12" s="1">
        <v>210.30401759643499</v>
      </c>
      <c r="D12" s="1">
        <v>224.462512615967</v>
      </c>
      <c r="E12" s="1">
        <v>275.24254257202199</v>
      </c>
      <c r="F12" s="1">
        <v>425.09534116211</v>
      </c>
      <c r="G12" s="1">
        <v>315.19404224243198</v>
      </c>
      <c r="H12" s="1">
        <v>257.321092321778</v>
      </c>
      <c r="I12" s="1">
        <v>321.19713378906198</v>
      </c>
      <c r="J12" s="1">
        <v>366.88307753906298</v>
      </c>
      <c r="K12" s="1">
        <v>330.60254094848602</v>
      </c>
      <c r="L12" s="1">
        <v>315.13500158691397</v>
      </c>
      <c r="M12" s="1">
        <v>280.829163299561</v>
      </c>
      <c r="N12" s="1">
        <v>243.51981216430701</v>
      </c>
      <c r="O12" s="1">
        <v>389.08311588134899</v>
      </c>
      <c r="P12" s="1">
        <v>481.495778552248</v>
      </c>
      <c r="Q12" s="1">
        <v>576.70273684081997</v>
      </c>
      <c r="R12" s="1">
        <v>668.26384588012695</v>
      </c>
      <c r="S12" s="1">
        <v>683.31600865478595</v>
      </c>
      <c r="T12" s="1">
        <v>570.96587268676797</v>
      </c>
      <c r="U12" s="1">
        <v>530.28487523803801</v>
      </c>
      <c r="V12" s="1">
        <v>561.47096854858398</v>
      </c>
      <c r="W12" s="1">
        <v>528.63150965576301</v>
      </c>
      <c r="X12" s="1">
        <v>537.80115171508896</v>
      </c>
      <c r="Y12" s="1">
        <v>667.777043920898</v>
      </c>
      <c r="Z12" s="1">
        <v>736.93051142577497</v>
      </c>
      <c r="AA12" s="1">
        <v>685.31895046996499</v>
      </c>
      <c r="AB12" s="1">
        <v>591.36840897216803</v>
      </c>
      <c r="AC12" s="1">
        <v>676.18876045531897</v>
      </c>
      <c r="AD12" s="1">
        <v>587.789471551514</v>
      </c>
      <c r="AE12" s="1">
        <v>523.29569179687599</v>
      </c>
      <c r="AF12" s="1">
        <v>463.70420039062498</v>
      </c>
      <c r="AG12" s="1">
        <v>513.736137371827</v>
      </c>
      <c r="AH12" s="1">
        <v>521.67384195556701</v>
      </c>
      <c r="AI12" s="1">
        <v>518.93344210815496</v>
      </c>
      <c r="AJ12" s="1">
        <v>373.20716250610297</v>
      </c>
    </row>
    <row r="13" spans="1:36" x14ac:dyDescent="0.3">
      <c r="A13" s="1" t="s">
        <v>39</v>
      </c>
      <c r="B13" s="1">
        <v>4277.1898128906196</v>
      </c>
      <c r="C13" s="1">
        <v>3912.7718462951598</v>
      </c>
      <c r="D13" s="1">
        <v>4017.8920619689902</v>
      </c>
      <c r="E13" s="1">
        <v>3413.95797158813</v>
      </c>
      <c r="F13" s="1">
        <v>3647.8207133850001</v>
      </c>
      <c r="G13" s="1">
        <v>3996.1099289001299</v>
      </c>
      <c r="H13" s="1">
        <v>3217.15577092895</v>
      </c>
      <c r="I13" s="1">
        <v>3132.9870888732798</v>
      </c>
      <c r="J13" s="1">
        <v>4011.4700662597602</v>
      </c>
      <c r="K13" s="1">
        <v>3860.3769373474101</v>
      </c>
      <c r="L13" s="1">
        <v>3875.1831943542402</v>
      </c>
      <c r="M13" s="1">
        <v>3720.22565693969</v>
      </c>
      <c r="N13" s="1">
        <v>3871.0552711730902</v>
      </c>
      <c r="O13" s="1">
        <v>4266.5245726745497</v>
      </c>
      <c r="P13" s="1">
        <v>4425.6049561035097</v>
      </c>
      <c r="Q13" s="1">
        <v>5157.4640937927197</v>
      </c>
      <c r="R13" s="1">
        <v>5303.5577994934001</v>
      </c>
      <c r="S13" s="1">
        <v>5136.5450926513504</v>
      </c>
      <c r="T13" s="1">
        <v>4816.8500361205997</v>
      </c>
      <c r="U13" s="1">
        <v>5218.75048826292</v>
      </c>
      <c r="V13" s="1">
        <v>5509.5312173217699</v>
      </c>
      <c r="W13" s="1">
        <v>5652.17477800903</v>
      </c>
      <c r="X13" s="1">
        <v>5906.3581934082104</v>
      </c>
      <c r="Y13" s="1">
        <v>5258.0322635498096</v>
      </c>
      <c r="Z13" s="1">
        <v>5538.4660119506798</v>
      </c>
      <c r="AA13" s="1">
        <v>5576.7271999389604</v>
      </c>
      <c r="AB13" s="1">
        <v>6025.15866311646</v>
      </c>
      <c r="AC13" s="1">
        <v>5952.2534400390596</v>
      </c>
      <c r="AD13" s="1">
        <v>5839.0077381775</v>
      </c>
      <c r="AE13" s="1">
        <v>5574.9268106628397</v>
      </c>
      <c r="AF13" s="1">
        <v>5394.5991349975502</v>
      </c>
      <c r="AG13" s="1">
        <v>6264.4410318603504</v>
      </c>
      <c r="AH13" s="1">
        <v>5579.0211627990702</v>
      </c>
      <c r="AI13" s="1">
        <v>5265.2672645141602</v>
      </c>
      <c r="AJ13" s="1">
        <v>3529.2390964721599</v>
      </c>
    </row>
    <row r="14" spans="1:36" x14ac:dyDescent="0.3">
      <c r="A14" s="1" t="s">
        <v>40</v>
      </c>
      <c r="B14" s="1">
        <v>8394305.1186960302</v>
      </c>
      <c r="C14" s="1">
        <v>8397364.4601708204</v>
      </c>
      <c r="D14" s="1">
        <v>8445082.8885338306</v>
      </c>
      <c r="E14" s="1">
        <v>8466136.3905680403</v>
      </c>
      <c r="F14" s="1">
        <v>8451488.1969036795</v>
      </c>
      <c r="G14" s="1">
        <v>8427553.85878486</v>
      </c>
      <c r="H14" s="1">
        <v>8346878.9049967397</v>
      </c>
      <c r="I14" s="1">
        <v>8335073.4940465</v>
      </c>
      <c r="J14" s="1">
        <v>8320423.5234964602</v>
      </c>
      <c r="K14" s="1">
        <v>8299881.7352901697</v>
      </c>
      <c r="L14" s="1">
        <v>8290263.2250199001</v>
      </c>
      <c r="M14" s="1">
        <v>8302522.7210715497</v>
      </c>
      <c r="N14" s="1">
        <v>8289537.0474087801</v>
      </c>
      <c r="O14" s="1">
        <v>8279890.8573604403</v>
      </c>
      <c r="P14" s="1">
        <v>8253135.7117317095</v>
      </c>
      <c r="Q14" s="1">
        <v>8241678.4990864396</v>
      </c>
      <c r="R14" s="1">
        <v>8231574.7546747802</v>
      </c>
      <c r="S14" s="1">
        <v>8213683.9503498301</v>
      </c>
      <c r="T14" s="1">
        <v>8199732.5152792996</v>
      </c>
      <c r="U14" s="1">
        <v>8187284.0163217103</v>
      </c>
      <c r="V14" s="1">
        <v>8167048.1937316703</v>
      </c>
      <c r="W14" s="1">
        <v>8147955.8863128498</v>
      </c>
      <c r="X14" s="1">
        <v>8112396.7458819197</v>
      </c>
      <c r="Y14" s="1">
        <v>8089094.1955989497</v>
      </c>
      <c r="Z14" s="1">
        <v>8050053.2959382497</v>
      </c>
      <c r="AA14" s="1">
        <v>8022545.6779213799</v>
      </c>
      <c r="AB14" s="1">
        <v>7990944.8670769101</v>
      </c>
      <c r="AC14" s="1">
        <v>7970689.8599667698</v>
      </c>
      <c r="AD14" s="1">
        <v>7946931.4162971098</v>
      </c>
      <c r="AE14" s="1">
        <v>7932797.7393360902</v>
      </c>
      <c r="AF14" s="1">
        <v>7912322.3054609802</v>
      </c>
      <c r="AG14" s="1">
        <v>7888578.6748743299</v>
      </c>
      <c r="AH14" s="1">
        <v>7879979.1445892602</v>
      </c>
      <c r="AI14" s="1">
        <v>7860540.4103122801</v>
      </c>
      <c r="AJ14" s="1">
        <v>7882893.1019403301</v>
      </c>
    </row>
    <row r="15" spans="1:36" x14ac:dyDescent="0.3">
      <c r="A15" s="1" t="s">
        <v>6</v>
      </c>
      <c r="B15" s="1">
        <v>5997270.1119485497</v>
      </c>
      <c r="C15" s="1">
        <v>6037372.3494672002</v>
      </c>
      <c r="D15" s="1">
        <v>6095613.1516237604</v>
      </c>
      <c r="E15" s="1">
        <v>6087026.07268852</v>
      </c>
      <c r="F15" s="1">
        <v>6026207.9457610799</v>
      </c>
      <c r="G15" s="1">
        <v>5936737.8563494198</v>
      </c>
      <c r="H15" s="1">
        <v>5825639.7203316502</v>
      </c>
      <c r="I15" s="1">
        <v>5782181.0420754999</v>
      </c>
      <c r="J15" s="1">
        <v>5734356.1319774501</v>
      </c>
      <c r="K15" s="1">
        <v>5666332.2509601898</v>
      </c>
      <c r="L15" s="1">
        <v>5568170.4550937498</v>
      </c>
      <c r="M15" s="1">
        <v>5465501.95503633</v>
      </c>
      <c r="N15" s="1">
        <v>5355859.6378102005</v>
      </c>
      <c r="O15" s="1">
        <v>5263056.0160944201</v>
      </c>
      <c r="P15" s="1">
        <v>5190682.4899318703</v>
      </c>
      <c r="Q15" s="1">
        <v>5140783.59351948</v>
      </c>
      <c r="R15" s="1">
        <v>5040225.1061196802</v>
      </c>
      <c r="S15" s="1">
        <v>4907266.5742928199</v>
      </c>
      <c r="T15" s="1">
        <v>4695408.9537869701</v>
      </c>
      <c r="U15" s="1">
        <v>4562548.6790754804</v>
      </c>
      <c r="V15" s="1">
        <v>4371002.4776450498</v>
      </c>
      <c r="W15" s="1">
        <v>4106168.9884420801</v>
      </c>
      <c r="X15" s="1">
        <v>3803087.165976</v>
      </c>
      <c r="Y15" s="1">
        <v>3555164.0834998302</v>
      </c>
      <c r="Z15" s="1">
        <v>3399602.2525043502</v>
      </c>
      <c r="AA15" s="1">
        <v>3241613.7696891702</v>
      </c>
      <c r="AB15" s="1">
        <v>3077762.3093393799</v>
      </c>
      <c r="AC15" s="1">
        <v>2864451.6215619701</v>
      </c>
      <c r="AD15" s="1">
        <v>2706331.3314770102</v>
      </c>
      <c r="AE15" s="1">
        <v>2608835.10550788</v>
      </c>
      <c r="AF15" s="1">
        <v>2554397.3508816999</v>
      </c>
      <c r="AG15" s="1">
        <v>2544619.88887661</v>
      </c>
      <c r="AH15" s="1">
        <v>2490930.6684538499</v>
      </c>
      <c r="AI15" s="1">
        <v>2478351.34297127</v>
      </c>
      <c r="AJ15" s="1">
        <v>2474506.2607190898</v>
      </c>
    </row>
    <row r="16" spans="1:36" x14ac:dyDescent="0.3">
      <c r="A16" s="1" t="s">
        <v>7</v>
      </c>
      <c r="B16" s="1">
        <v>782853.28770789597</v>
      </c>
      <c r="C16" s="1">
        <v>782102.25664796098</v>
      </c>
      <c r="D16" s="1">
        <v>765378.77400043095</v>
      </c>
      <c r="E16" s="1">
        <v>762382.88599641505</v>
      </c>
      <c r="F16" s="1">
        <v>767063.26472651004</v>
      </c>
      <c r="G16" s="1">
        <v>787406.38921690302</v>
      </c>
      <c r="H16" s="1">
        <v>814946.63058521203</v>
      </c>
      <c r="I16" s="1">
        <v>820188.05837914697</v>
      </c>
      <c r="J16" s="1">
        <v>860599.60504824796</v>
      </c>
      <c r="K16" s="1">
        <v>895360.77931813197</v>
      </c>
      <c r="L16" s="1">
        <v>940783.85042266001</v>
      </c>
      <c r="M16" s="1">
        <v>1004366.86665832</v>
      </c>
      <c r="N16" s="1">
        <v>1050735.02798236</v>
      </c>
      <c r="O16" s="1">
        <v>1067602.34322882</v>
      </c>
      <c r="P16" s="1">
        <v>1095747.7020263399</v>
      </c>
      <c r="Q16" s="1">
        <v>1104020.58837115</v>
      </c>
      <c r="R16" s="1">
        <v>1125569.47207999</v>
      </c>
      <c r="S16" s="1">
        <v>1202392.90500433</v>
      </c>
      <c r="T16" s="1">
        <v>1275993.4289235999</v>
      </c>
      <c r="U16" s="1">
        <v>1388350.00834005</v>
      </c>
      <c r="V16" s="1">
        <v>1466968.8970914001</v>
      </c>
      <c r="W16" s="1">
        <v>1603173.53643609</v>
      </c>
      <c r="X16" s="1">
        <v>1899529.1758534799</v>
      </c>
      <c r="Y16" s="1">
        <v>2294448.3667395199</v>
      </c>
      <c r="Z16" s="1">
        <v>2506417.9393645199</v>
      </c>
      <c r="AA16" s="1">
        <v>2569858.8150394699</v>
      </c>
      <c r="AB16" s="1">
        <v>2617124.8424309301</v>
      </c>
      <c r="AC16" s="1">
        <v>2760810.9231980201</v>
      </c>
      <c r="AD16" s="1">
        <v>2887165.2374847601</v>
      </c>
      <c r="AE16" s="1">
        <v>3040022.8181424001</v>
      </c>
      <c r="AF16" s="1">
        <v>3093111.5417070002</v>
      </c>
      <c r="AG16" s="1">
        <v>3112913.2925386298</v>
      </c>
      <c r="AH16" s="1">
        <v>3187101.37248046</v>
      </c>
      <c r="AI16" s="1">
        <v>3228947.4556630701</v>
      </c>
      <c r="AJ16" s="1">
        <v>3312549.8664421998</v>
      </c>
    </row>
    <row r="17" spans="1:36" x14ac:dyDescent="0.3">
      <c r="A17" s="1" t="s">
        <v>41</v>
      </c>
      <c r="B17" s="1">
        <v>782839.97399653203</v>
      </c>
      <c r="C17" s="1">
        <v>782089.02561404998</v>
      </c>
      <c r="D17" s="1">
        <v>765365.54295528296</v>
      </c>
      <c r="E17" s="1">
        <v>762369.73765090096</v>
      </c>
      <c r="F17" s="1">
        <v>767047.46458914399</v>
      </c>
      <c r="G17" s="1">
        <v>787339.23898766702</v>
      </c>
      <c r="H17" s="1">
        <v>814879.32440356503</v>
      </c>
      <c r="I17" s="1">
        <v>820137.04170857195</v>
      </c>
      <c r="J17" s="1">
        <v>860548.23805705004</v>
      </c>
      <c r="K17" s="1">
        <v>895357.13396170503</v>
      </c>
      <c r="L17" s="1">
        <v>940774.88035278697</v>
      </c>
      <c r="M17" s="1">
        <v>1004352.07634502</v>
      </c>
      <c r="N17" s="1">
        <v>1050688.73442405</v>
      </c>
      <c r="O17" s="1">
        <v>1067519.8963172699</v>
      </c>
      <c r="P17" s="1">
        <v>1095640.81357499</v>
      </c>
      <c r="Q17" s="1">
        <v>1103908.55182188</v>
      </c>
      <c r="R17" s="1">
        <v>1125412.73745548</v>
      </c>
      <c r="S17" s="1">
        <v>1202200.93416881</v>
      </c>
      <c r="T17" s="1">
        <v>1275804.7871280401</v>
      </c>
      <c r="U17" s="1">
        <v>1388079.0248718699</v>
      </c>
      <c r="V17" s="1">
        <v>1466690.73354404</v>
      </c>
      <c r="W17" s="1">
        <v>1602883.49809326</v>
      </c>
      <c r="X17" s="1">
        <v>1899190.5731418701</v>
      </c>
      <c r="Y17" s="1">
        <v>2294137.00889108</v>
      </c>
      <c r="Z17" s="1">
        <v>2505924.6495211399</v>
      </c>
      <c r="AA17" s="1">
        <v>2567548.9231170099</v>
      </c>
      <c r="AB17" s="1">
        <v>2612770.5765793701</v>
      </c>
      <c r="AC17" s="1">
        <v>2754147.2989415899</v>
      </c>
      <c r="AD17" s="1">
        <v>2878203.73392697</v>
      </c>
      <c r="AE17" s="1">
        <v>3025704.41717852</v>
      </c>
      <c r="AF17" s="1">
        <v>3072353.5033398098</v>
      </c>
      <c r="AG17" s="1">
        <v>3087993.9967892501</v>
      </c>
      <c r="AH17" s="1">
        <v>3156710.7610456701</v>
      </c>
      <c r="AI17" s="1">
        <v>3198264.8301860802</v>
      </c>
      <c r="AJ17" s="1">
        <v>3281941.4802876199</v>
      </c>
    </row>
    <row r="18" spans="1:36" x14ac:dyDescent="0.3">
      <c r="A18" s="1" t="s">
        <v>42</v>
      </c>
      <c r="Q18" s="1">
        <v>889.61369445800597</v>
      </c>
      <c r="R18" s="1">
        <v>1841.0176760009699</v>
      </c>
      <c r="S18" s="1">
        <v>3799.1499767944201</v>
      </c>
      <c r="T18" s="1">
        <v>3327.4053990539501</v>
      </c>
      <c r="U18" s="1">
        <v>3590.81893787231</v>
      </c>
      <c r="V18" s="1">
        <v>7312.1373750366001</v>
      </c>
      <c r="W18" s="1">
        <v>7902.4303172668397</v>
      </c>
      <c r="X18" s="1">
        <v>5506.85944076537</v>
      </c>
      <c r="Y18" s="1">
        <v>4417.6327840331896</v>
      </c>
      <c r="Z18" s="1">
        <v>7480.91579101567</v>
      </c>
      <c r="AA18" s="1">
        <v>10426.371925824</v>
      </c>
      <c r="AB18" s="1">
        <v>10353.679596215799</v>
      </c>
      <c r="AC18" s="1">
        <v>11382.4017099792</v>
      </c>
      <c r="AD18" s="1">
        <v>12034.924220904501</v>
      </c>
      <c r="AE18" s="1">
        <v>15894.281223498399</v>
      </c>
      <c r="AF18" s="1">
        <v>21106.255903735298</v>
      </c>
      <c r="AG18" s="1">
        <v>25643.369776715099</v>
      </c>
      <c r="AH18" s="1">
        <v>33140.113562078601</v>
      </c>
      <c r="AI18" s="1">
        <v>35275.018693725302</v>
      </c>
      <c r="AJ18" s="1">
        <v>53241.232742474102</v>
      </c>
    </row>
    <row r="19" spans="1:36" x14ac:dyDescent="0.3">
      <c r="A19" s="1" t="s">
        <v>43</v>
      </c>
      <c r="B19" s="1">
        <v>639035.77087535395</v>
      </c>
      <c r="C19" s="1">
        <v>638823.49212250405</v>
      </c>
      <c r="D19" s="1">
        <v>638896.22785046406</v>
      </c>
      <c r="E19" s="1">
        <v>638066.92422872304</v>
      </c>
      <c r="F19" s="1">
        <v>661985.69012228795</v>
      </c>
      <c r="G19" s="1">
        <v>678810.61555733904</v>
      </c>
      <c r="H19" s="1">
        <v>731657.93705189298</v>
      </c>
      <c r="I19" s="1">
        <v>729066.43068239396</v>
      </c>
      <c r="J19" s="1">
        <v>768419.75082086201</v>
      </c>
      <c r="K19" s="1">
        <v>812011.31893901201</v>
      </c>
      <c r="L19" s="1">
        <v>852630.43218241399</v>
      </c>
      <c r="M19" s="1">
        <v>912530.25460748503</v>
      </c>
      <c r="N19" s="1">
        <v>953499.65627448203</v>
      </c>
      <c r="O19" s="1">
        <v>972654.388769774</v>
      </c>
      <c r="P19" s="1">
        <v>999331.72503084596</v>
      </c>
      <c r="Q19" s="1">
        <v>1001962.24372637</v>
      </c>
      <c r="R19" s="1">
        <v>1013597.79171257</v>
      </c>
      <c r="S19" s="1">
        <v>1085193.4831118099</v>
      </c>
      <c r="T19" s="1">
        <v>1161779.19064426</v>
      </c>
      <c r="U19" s="1">
        <v>1273411.77475469</v>
      </c>
      <c r="V19" s="1">
        <v>1348273.3130521399</v>
      </c>
      <c r="W19" s="1">
        <v>1471655.5548451401</v>
      </c>
      <c r="X19" s="1">
        <v>1758990.15558095</v>
      </c>
      <c r="Y19" s="1">
        <v>2163537.7207861999</v>
      </c>
      <c r="Z19" s="1">
        <v>2384150.8097139099</v>
      </c>
      <c r="AA19" s="1">
        <v>2441203.19629705</v>
      </c>
      <c r="AB19" s="1">
        <v>2484037.6258195499</v>
      </c>
      <c r="AC19" s="1">
        <v>2614718.6410837001</v>
      </c>
      <c r="AD19" s="1">
        <v>2728259.8191540199</v>
      </c>
      <c r="AE19" s="1">
        <v>2884500.0088311401</v>
      </c>
      <c r="AF19" s="1">
        <v>2927637.2198010399</v>
      </c>
      <c r="AG19" s="1">
        <v>2944646.4079526002</v>
      </c>
      <c r="AH19" s="1">
        <v>2981384.50835772</v>
      </c>
      <c r="AI19" s="1">
        <v>3007985.1961402302</v>
      </c>
      <c r="AJ19" s="1">
        <v>3077369.2456408702</v>
      </c>
    </row>
    <row r="20" spans="1:36" x14ac:dyDescent="0.3">
      <c r="A20" s="1" t="s">
        <v>44</v>
      </c>
      <c r="B20" s="1">
        <v>143804.20312117701</v>
      </c>
      <c r="C20" s="1">
        <v>143265.53349154501</v>
      </c>
      <c r="D20" s="1">
        <v>126469.315104819</v>
      </c>
      <c r="E20" s="1">
        <v>124302.81342217801</v>
      </c>
      <c r="F20" s="1">
        <v>105061.774466856</v>
      </c>
      <c r="G20" s="1">
        <v>108528.623430327</v>
      </c>
      <c r="H20" s="1">
        <v>83221.387351672005</v>
      </c>
      <c r="I20" s="1">
        <v>91070.611026177707</v>
      </c>
      <c r="J20" s="1">
        <v>92128.4872361874</v>
      </c>
      <c r="K20" s="1">
        <v>83345.815022692594</v>
      </c>
      <c r="L20" s="1">
        <v>88144.448170373304</v>
      </c>
      <c r="M20" s="1">
        <v>91821.821737542501</v>
      </c>
      <c r="N20" s="1">
        <v>97189.078149572393</v>
      </c>
      <c r="O20" s="1">
        <v>94865.507547503497</v>
      </c>
      <c r="P20" s="1">
        <v>96309.088544152502</v>
      </c>
      <c r="Q20" s="1">
        <v>101056.69440104799</v>
      </c>
      <c r="R20" s="1">
        <v>109973.92806690501</v>
      </c>
      <c r="S20" s="1">
        <v>113208.301080205</v>
      </c>
      <c r="T20" s="1">
        <v>110698.19108472799</v>
      </c>
      <c r="U20" s="1">
        <v>111076.43117931399</v>
      </c>
      <c r="V20" s="1">
        <v>111105.28311686299</v>
      </c>
      <c r="W20" s="1">
        <v>123325.512930859</v>
      </c>
      <c r="X20" s="1">
        <v>134693.558120153</v>
      </c>
      <c r="Y20" s="1">
        <v>126181.655320844</v>
      </c>
      <c r="Z20" s="1">
        <v>114292.92401621</v>
      </c>
      <c r="AA20" s="1">
        <v>115919.354894139</v>
      </c>
      <c r="AB20" s="1">
        <v>118379.271163597</v>
      </c>
      <c r="AC20" s="1">
        <v>128046.25614790501</v>
      </c>
      <c r="AD20" s="1">
        <v>137908.99055205</v>
      </c>
      <c r="AE20" s="1">
        <v>125310.127123882</v>
      </c>
      <c r="AF20" s="1">
        <v>123610.027635039</v>
      </c>
      <c r="AG20" s="1">
        <v>117704.219059935</v>
      </c>
      <c r="AH20" s="1">
        <v>142186.139125877</v>
      </c>
      <c r="AI20" s="1">
        <v>155004.615352122</v>
      </c>
      <c r="AJ20" s="1">
        <v>151331.001904276</v>
      </c>
    </row>
    <row r="21" spans="1:36" x14ac:dyDescent="0.3">
      <c r="A21" s="1" t="s">
        <v>45</v>
      </c>
      <c r="B21" s="1">
        <v>13.313711364746</v>
      </c>
      <c r="C21" s="1">
        <v>13.231033911132799</v>
      </c>
      <c r="D21" s="1">
        <v>13.231045147705</v>
      </c>
      <c r="E21" s="1">
        <v>13.148345513916</v>
      </c>
      <c r="F21" s="1">
        <v>15.8001373657226</v>
      </c>
      <c r="G21" s="1">
        <v>67.150229235840101</v>
      </c>
      <c r="H21" s="1">
        <v>67.306181646728405</v>
      </c>
      <c r="I21" s="1">
        <v>51.016670574951398</v>
      </c>
      <c r="J21" s="1">
        <v>51.366991198730602</v>
      </c>
      <c r="K21" s="1">
        <v>3.6453564270019498</v>
      </c>
      <c r="L21" s="1">
        <v>8.9700698730468602</v>
      </c>
      <c r="M21" s="1">
        <v>14.7903132995605</v>
      </c>
      <c r="N21" s="1">
        <v>46.293558306884897</v>
      </c>
      <c r="O21" s="1">
        <v>82.446911547851499</v>
      </c>
      <c r="P21" s="1">
        <v>106.888451348876</v>
      </c>
      <c r="Q21" s="1">
        <v>112.036549267577</v>
      </c>
      <c r="R21" s="1">
        <v>156.734624517821</v>
      </c>
      <c r="S21" s="1">
        <v>191.970835522459</v>
      </c>
      <c r="T21" s="1">
        <v>188.641795562742</v>
      </c>
      <c r="U21" s="1">
        <v>270.98346817626702</v>
      </c>
      <c r="V21" s="1">
        <v>278.16354735717601</v>
      </c>
      <c r="W21" s="1">
        <v>290.038342828368</v>
      </c>
      <c r="X21" s="1">
        <v>338.60271161499003</v>
      </c>
      <c r="Y21" s="1">
        <v>311.35784843749701</v>
      </c>
      <c r="Z21" s="1">
        <v>493.28984337768202</v>
      </c>
      <c r="AA21" s="1">
        <v>2309.8919224609299</v>
      </c>
      <c r="AB21" s="1">
        <v>4354.2658515624998</v>
      </c>
      <c r="AC21" s="1">
        <v>6663.6242564391496</v>
      </c>
      <c r="AD21" s="1">
        <v>8961.5035577879898</v>
      </c>
      <c r="AE21" s="1">
        <v>14318.400963873501</v>
      </c>
      <c r="AF21" s="1">
        <v>20758.038367188001</v>
      </c>
      <c r="AG21" s="1">
        <v>24919.295749377801</v>
      </c>
      <c r="AH21" s="1">
        <v>30390.611434790299</v>
      </c>
      <c r="AI21" s="1">
        <v>30682.625476990099</v>
      </c>
      <c r="AJ21" s="1">
        <v>30608.386154584001</v>
      </c>
    </row>
    <row r="22" spans="1:36" x14ac:dyDescent="0.3">
      <c r="A22" s="1" t="s">
        <v>8</v>
      </c>
      <c r="B22" s="1">
        <v>1614181.7190395801</v>
      </c>
      <c r="C22" s="1">
        <v>1577889.8540556501</v>
      </c>
      <c r="D22" s="1">
        <v>1584090.96290963</v>
      </c>
      <c r="E22" s="1">
        <v>1616727.4318830899</v>
      </c>
      <c r="F22" s="1">
        <v>1658216.98641608</v>
      </c>
      <c r="G22" s="1">
        <v>1703409.6132185301</v>
      </c>
      <c r="H22" s="1">
        <v>1706292.55407987</v>
      </c>
      <c r="I22" s="1">
        <v>1732704.3935918501</v>
      </c>
      <c r="J22" s="1">
        <v>1725467.7864707599</v>
      </c>
      <c r="K22" s="1">
        <v>1738188.70501184</v>
      </c>
      <c r="L22" s="1">
        <v>1781308.91950348</v>
      </c>
      <c r="M22" s="1">
        <v>1832653.8993768899</v>
      </c>
      <c r="N22" s="1">
        <v>1882942.3816162201</v>
      </c>
      <c r="O22" s="1">
        <v>1949232.4980371799</v>
      </c>
      <c r="P22" s="1">
        <v>1966705.5197735</v>
      </c>
      <c r="Q22" s="1">
        <v>1996874.3171957999</v>
      </c>
      <c r="R22" s="1">
        <v>2065780.1764751</v>
      </c>
      <c r="S22" s="1">
        <v>2104024.4710526699</v>
      </c>
      <c r="T22" s="1">
        <v>2228330.1325687198</v>
      </c>
      <c r="U22" s="1">
        <v>2236385.3289061701</v>
      </c>
      <c r="V22" s="1">
        <v>2329076.8189952099</v>
      </c>
      <c r="W22" s="1">
        <v>2438613.3614346599</v>
      </c>
      <c r="X22" s="1">
        <v>2409780.4040524201</v>
      </c>
      <c r="Y22" s="1">
        <v>2239481.7453595898</v>
      </c>
      <c r="Z22" s="1">
        <v>2144033.1040693698</v>
      </c>
      <c r="AA22" s="1">
        <v>2211073.0931927301</v>
      </c>
      <c r="AB22" s="1">
        <v>2296057.7153066001</v>
      </c>
      <c r="AC22" s="1">
        <v>2345427.3152067699</v>
      </c>
      <c r="AD22" s="1">
        <v>2353434.8473353302</v>
      </c>
      <c r="AE22" s="1">
        <v>2283939.8156857998</v>
      </c>
      <c r="AF22" s="1">
        <v>2264813.4128722702</v>
      </c>
      <c r="AG22" s="1">
        <v>2231045.4934590799</v>
      </c>
      <c r="AH22" s="1">
        <v>2201947.1036549401</v>
      </c>
      <c r="AI22" s="1">
        <v>2153241.6116779302</v>
      </c>
      <c r="AJ22" s="1">
        <v>2095836.9747790201</v>
      </c>
    </row>
    <row r="23" spans="1:36" x14ac:dyDescent="0.3">
      <c r="A23" s="1" t="s">
        <v>9</v>
      </c>
      <c r="B23" s="1">
        <v>286681.631574806</v>
      </c>
      <c r="C23" s="1">
        <v>292797.106750598</v>
      </c>
      <c r="D23" s="1">
        <v>299340.54377163399</v>
      </c>
      <c r="E23" s="1">
        <v>312017.30606344203</v>
      </c>
      <c r="F23" s="1">
        <v>321485.05262630101</v>
      </c>
      <c r="G23" s="1">
        <v>326077.69255938899</v>
      </c>
      <c r="H23" s="1">
        <v>333706.089146015</v>
      </c>
      <c r="I23" s="1">
        <v>340021.40165728901</v>
      </c>
      <c r="J23" s="1">
        <v>348370.68919875001</v>
      </c>
      <c r="K23" s="1">
        <v>349625.97768890503</v>
      </c>
      <c r="L23" s="1">
        <v>360671.35340997</v>
      </c>
      <c r="M23" s="1">
        <v>370098.00296021701</v>
      </c>
      <c r="N23" s="1">
        <v>372007.39853897598</v>
      </c>
      <c r="O23" s="1">
        <v>375900.73671942001</v>
      </c>
      <c r="P23" s="1">
        <v>392398.67282132001</v>
      </c>
      <c r="Q23" s="1">
        <v>402247.88392583799</v>
      </c>
      <c r="R23" s="1">
        <v>406691.586006634</v>
      </c>
      <c r="S23" s="1">
        <v>417549.83917989599</v>
      </c>
      <c r="T23" s="1">
        <v>419064.88519456499</v>
      </c>
      <c r="U23" s="1">
        <v>422769.12261524302</v>
      </c>
      <c r="V23" s="1">
        <v>427704.50359636702</v>
      </c>
      <c r="W23" s="1">
        <v>429603.32858558302</v>
      </c>
      <c r="X23" s="1">
        <v>441186.66551177797</v>
      </c>
      <c r="Y23" s="1">
        <v>442028.43831289501</v>
      </c>
      <c r="Z23" s="1">
        <v>452887.893586241</v>
      </c>
      <c r="AA23" s="1">
        <v>459434.70522124402</v>
      </c>
      <c r="AB23" s="1">
        <v>464453.59085600299</v>
      </c>
      <c r="AC23" s="1">
        <v>471882.70490353002</v>
      </c>
      <c r="AD23" s="1">
        <v>479918.33951279498</v>
      </c>
      <c r="AE23" s="1">
        <v>487684.28500059701</v>
      </c>
      <c r="AF23" s="1">
        <v>494762.35599445901</v>
      </c>
      <c r="AG23" s="1">
        <v>498634.90402575303</v>
      </c>
      <c r="AH23" s="1">
        <v>499617.25617954298</v>
      </c>
      <c r="AI23" s="1">
        <v>510170.716041231</v>
      </c>
      <c r="AJ23" s="1">
        <v>513564.96561668901</v>
      </c>
    </row>
    <row r="24" spans="1:36" x14ac:dyDescent="0.3">
      <c r="A24" s="1" t="s">
        <v>46</v>
      </c>
    </row>
    <row r="25" spans="1:36" x14ac:dyDescent="0.3">
      <c r="A25" s="1" t="s">
        <v>47</v>
      </c>
      <c r="B25" s="1">
        <v>250717.43834243901</v>
      </c>
      <c r="C25" s="1">
        <v>263263.45403123199</v>
      </c>
      <c r="D25" s="1">
        <v>273583.21977936698</v>
      </c>
      <c r="E25" s="1">
        <v>290255.12756828801</v>
      </c>
      <c r="F25" s="1">
        <v>302186.641685676</v>
      </c>
      <c r="G25" s="1">
        <v>308449.79889503401</v>
      </c>
      <c r="H25" s="1">
        <v>316588.33694954298</v>
      </c>
      <c r="I25" s="1">
        <v>322148.36851165298</v>
      </c>
      <c r="J25" s="1">
        <v>332888.05259390402</v>
      </c>
      <c r="K25" s="1">
        <v>332941.69032900501</v>
      </c>
      <c r="L25" s="1">
        <v>346704.57617516199</v>
      </c>
      <c r="M25" s="1">
        <v>354306.57788278803</v>
      </c>
      <c r="N25" s="1">
        <v>358589.242114208</v>
      </c>
      <c r="O25" s="1">
        <v>361049.830695574</v>
      </c>
      <c r="P25" s="1">
        <v>379278.505776709</v>
      </c>
      <c r="Q25" s="1">
        <v>388896.43050395598</v>
      </c>
      <c r="R25" s="1">
        <v>392723.106909375</v>
      </c>
      <c r="S25" s="1">
        <v>403948.27162125299</v>
      </c>
      <c r="T25" s="1">
        <v>409654.61761079403</v>
      </c>
      <c r="U25" s="1">
        <v>411209.51964068902</v>
      </c>
      <c r="V25" s="1">
        <v>413448.12759470701</v>
      </c>
      <c r="W25" s="1">
        <v>415113.749610589</v>
      </c>
      <c r="X25" s="1">
        <v>427768.22021876002</v>
      </c>
      <c r="Y25" s="1">
        <v>427837.50062035897</v>
      </c>
      <c r="Z25" s="1">
        <v>440992.206929576</v>
      </c>
      <c r="AA25" s="1">
        <v>447644.93331813102</v>
      </c>
      <c r="AB25" s="1">
        <v>453510.44259998499</v>
      </c>
      <c r="AC25" s="1">
        <v>459645.06636145199</v>
      </c>
      <c r="AD25" s="1">
        <v>467308.54534004099</v>
      </c>
      <c r="AE25" s="1">
        <v>473828.16656483698</v>
      </c>
      <c r="AF25" s="1">
        <v>480622.31225163001</v>
      </c>
      <c r="AG25" s="1">
        <v>485193.36318599503</v>
      </c>
      <c r="AH25" s="1">
        <v>485402.01193692302</v>
      </c>
      <c r="AI25" s="1">
        <v>496873.845074624</v>
      </c>
      <c r="AJ25" s="1">
        <v>500458.03650429897</v>
      </c>
    </row>
    <row r="26" spans="1:36" x14ac:dyDescent="0.3">
      <c r="A26" s="1" t="s">
        <v>48</v>
      </c>
      <c r="B26" s="1">
        <v>1512.3657954528801</v>
      </c>
      <c r="C26" s="1">
        <v>1507.3574673400899</v>
      </c>
      <c r="D26" s="1">
        <v>1517.38149520874</v>
      </c>
      <c r="E26" s="1">
        <v>1526.0124683776901</v>
      </c>
      <c r="F26" s="1">
        <v>1525.8505083313</v>
      </c>
      <c r="G26" s="1">
        <v>1541.8712749694801</v>
      </c>
      <c r="H26" s="1">
        <v>1547.7872003356999</v>
      </c>
      <c r="I26" s="1">
        <v>1541.4674084655801</v>
      </c>
      <c r="J26" s="1">
        <v>1530.38897191773</v>
      </c>
      <c r="K26" s="1">
        <v>1526.04046522217</v>
      </c>
      <c r="L26" s="1">
        <v>1522.9231472717299</v>
      </c>
      <c r="M26" s="1">
        <v>1518.7387739624</v>
      </c>
      <c r="N26" s="1">
        <v>1528.9288003356901</v>
      </c>
      <c r="O26" s="1">
        <v>1518.09290567626</v>
      </c>
      <c r="P26" s="1">
        <v>1520.3963137329099</v>
      </c>
      <c r="Q26" s="1">
        <v>1522.9485970703099</v>
      </c>
      <c r="R26" s="1">
        <v>1469.65968568115</v>
      </c>
      <c r="S26" s="1">
        <v>1461.20687337646</v>
      </c>
      <c r="T26" s="1">
        <v>1448.1507709960899</v>
      </c>
      <c r="U26" s="1">
        <v>1429.2685098388599</v>
      </c>
      <c r="V26" s="1">
        <v>1414.08195507812</v>
      </c>
      <c r="W26" s="1">
        <v>1409.4981570617599</v>
      </c>
      <c r="X26" s="1">
        <v>1401.94577368774</v>
      </c>
      <c r="Y26" s="1">
        <v>1373.1377959106301</v>
      </c>
      <c r="Z26" s="1">
        <v>1377.89291907958</v>
      </c>
      <c r="AA26" s="1">
        <v>1357.6974494628801</v>
      </c>
      <c r="AB26" s="1">
        <v>1348.33521445312</v>
      </c>
      <c r="AC26" s="1">
        <v>1336.3628497741699</v>
      </c>
      <c r="AD26" s="1">
        <v>1374.4659322570801</v>
      </c>
      <c r="AE26" s="1">
        <v>1396.5497201415999</v>
      </c>
      <c r="AF26" s="1">
        <v>1356.62618536987</v>
      </c>
      <c r="AG26" s="1">
        <v>1406.2206859130799</v>
      </c>
      <c r="AH26" s="1">
        <v>1337.1378012817299</v>
      </c>
      <c r="AI26" s="1">
        <v>1300.2631286132801</v>
      </c>
      <c r="AJ26" s="1">
        <v>1180.51884180908</v>
      </c>
    </row>
    <row r="27" spans="1:36" x14ac:dyDescent="0.3">
      <c r="A27" s="1" t="s">
        <v>49</v>
      </c>
      <c r="B27" s="1">
        <v>34451.827436913998</v>
      </c>
      <c r="C27" s="1">
        <v>28026.295252026299</v>
      </c>
      <c r="D27" s="1">
        <v>24239.942497058</v>
      </c>
      <c r="E27" s="1">
        <v>20236.166026776002</v>
      </c>
      <c r="F27" s="1">
        <v>17772.560432293601</v>
      </c>
      <c r="G27" s="1">
        <v>16086.0223893859</v>
      </c>
      <c r="H27" s="1">
        <v>15569.964996136399</v>
      </c>
      <c r="I27" s="1">
        <v>16331.5657371704</v>
      </c>
      <c r="J27" s="1">
        <v>13952.2476329284</v>
      </c>
      <c r="K27" s="1">
        <v>15158.246894677701</v>
      </c>
      <c r="L27" s="1">
        <v>12443.8540875366</v>
      </c>
      <c r="M27" s="1">
        <v>14272.6863034667</v>
      </c>
      <c r="N27" s="1">
        <v>11889.2276244323</v>
      </c>
      <c r="O27" s="1">
        <v>13332.813118170099</v>
      </c>
      <c r="P27" s="1">
        <v>11599.770730877601</v>
      </c>
      <c r="Q27" s="1">
        <v>11828.5048248107</v>
      </c>
      <c r="R27" s="1">
        <v>12498.819411578301</v>
      </c>
      <c r="S27" s="1">
        <v>12140.3606852661</v>
      </c>
      <c r="T27" s="1">
        <v>7962.1168127746596</v>
      </c>
      <c r="U27" s="1">
        <v>10130.334464715501</v>
      </c>
      <c r="V27" s="1">
        <v>12842.294046581999</v>
      </c>
      <c r="W27" s="1">
        <v>13080.080817932099</v>
      </c>
      <c r="X27" s="1">
        <v>12016.4995193298</v>
      </c>
      <c r="Y27" s="1">
        <v>12817.7998966247</v>
      </c>
      <c r="Z27" s="1">
        <v>10517.7937375854</v>
      </c>
      <c r="AA27" s="1">
        <v>10432.074453649901</v>
      </c>
      <c r="AB27" s="1">
        <v>9594.8130415649393</v>
      </c>
      <c r="AC27" s="1">
        <v>10901.275692303399</v>
      </c>
      <c r="AD27" s="1">
        <v>11235.328240496799</v>
      </c>
      <c r="AE27" s="1">
        <v>12459.5687156188</v>
      </c>
      <c r="AF27" s="1">
        <v>12783.417557458401</v>
      </c>
      <c r="AG27" s="1">
        <v>12035.320153845199</v>
      </c>
      <c r="AH27" s="1">
        <v>12878.106441339</v>
      </c>
      <c r="AI27" s="1">
        <v>11996.607837994299</v>
      </c>
      <c r="AJ27" s="1">
        <v>11926.410270581</v>
      </c>
    </row>
    <row r="28" spans="1:36" x14ac:dyDescent="0.3">
      <c r="A28" s="1" t="s">
        <v>10</v>
      </c>
      <c r="B28" s="1">
        <v>209169.67805522101</v>
      </c>
      <c r="C28" s="1">
        <v>210362.06013602499</v>
      </c>
      <c r="D28" s="1">
        <v>212157.05654058501</v>
      </c>
      <c r="E28" s="1">
        <v>213051.62826105699</v>
      </c>
      <c r="F28" s="1">
        <v>213640.511153347</v>
      </c>
      <c r="G28" s="1">
        <v>216318.29799142099</v>
      </c>
      <c r="H28" s="1">
        <v>273679.28818506602</v>
      </c>
      <c r="I28" s="1">
        <v>274928.70271430298</v>
      </c>
      <c r="J28" s="1">
        <v>275169.88215740601</v>
      </c>
      <c r="K28" s="1">
        <v>274961.849759951</v>
      </c>
      <c r="L28" s="1">
        <v>275471.09252411098</v>
      </c>
      <c r="M28" s="1">
        <v>275386.16534374002</v>
      </c>
      <c r="N28" s="1">
        <v>275910.76289574202</v>
      </c>
      <c r="O28" s="1">
        <v>276417.39717717498</v>
      </c>
      <c r="P28" s="1">
        <v>284764.75098451303</v>
      </c>
      <c r="Q28" s="1">
        <v>284921.93082576001</v>
      </c>
      <c r="R28" s="1">
        <v>289045.65093426098</v>
      </c>
      <c r="S28" s="1">
        <v>290550.78210736101</v>
      </c>
      <c r="T28" s="1">
        <v>291378.11039705802</v>
      </c>
      <c r="U28" s="1">
        <v>291775.42238475999</v>
      </c>
      <c r="V28" s="1">
        <v>292665.86599039898</v>
      </c>
      <c r="W28" s="1">
        <v>293269.41724416497</v>
      </c>
      <c r="X28" s="1">
        <v>293589.38173196901</v>
      </c>
      <c r="Y28" s="1">
        <v>293517.92891641799</v>
      </c>
      <c r="Z28" s="1">
        <v>293708.02213441901</v>
      </c>
      <c r="AA28" s="1">
        <v>294292.04077926098</v>
      </c>
      <c r="AB28" s="1">
        <v>294567.37477788102</v>
      </c>
      <c r="AC28" s="1">
        <v>294176.83205859899</v>
      </c>
      <c r="AD28" s="1">
        <v>294349.89105741598</v>
      </c>
      <c r="AE28" s="1">
        <v>293845.61285312503</v>
      </c>
      <c r="AF28" s="1">
        <v>289948.36243427597</v>
      </c>
      <c r="AG28" s="1">
        <v>294039.94221038203</v>
      </c>
      <c r="AH28" s="1">
        <v>294659.96649086301</v>
      </c>
      <c r="AI28" s="1">
        <v>294628.060669414</v>
      </c>
      <c r="AJ28" s="1">
        <v>294407.61878903699</v>
      </c>
    </row>
    <row r="29" spans="1:36" x14ac:dyDescent="0.3">
      <c r="A29" s="1" t="s">
        <v>50</v>
      </c>
      <c r="B29" s="1">
        <v>209144.84145989601</v>
      </c>
      <c r="C29" s="1">
        <v>210337.223538741</v>
      </c>
      <c r="D29" s="1">
        <v>212132.219943301</v>
      </c>
      <c r="E29" s="1">
        <v>213027.285127176</v>
      </c>
      <c r="F29" s="1">
        <v>213616.168019467</v>
      </c>
      <c r="G29" s="1">
        <v>216291.32317607701</v>
      </c>
      <c r="H29" s="1">
        <v>273650.58629892103</v>
      </c>
      <c r="I29" s="1">
        <v>274900.00082815799</v>
      </c>
      <c r="J29" s="1">
        <v>275141.34475067997</v>
      </c>
      <c r="K29" s="1">
        <v>274950.25398125203</v>
      </c>
      <c r="L29" s="1">
        <v>275471.09252411098</v>
      </c>
      <c r="M29" s="1">
        <v>275386.16534374002</v>
      </c>
      <c r="N29" s="1">
        <v>275910.76289574202</v>
      </c>
      <c r="O29" s="1">
        <v>276417.39717717498</v>
      </c>
      <c r="P29" s="1">
        <v>284764.75098451303</v>
      </c>
      <c r="Q29" s="1">
        <v>284882.53572777403</v>
      </c>
      <c r="R29" s="1">
        <v>289005.680161745</v>
      </c>
      <c r="S29" s="1">
        <v>290510.64684105798</v>
      </c>
      <c r="T29" s="1">
        <v>291355.98770206299</v>
      </c>
      <c r="U29" s="1">
        <v>291756.34270448697</v>
      </c>
      <c r="V29" s="1">
        <v>292641.110651172</v>
      </c>
      <c r="W29" s="1">
        <v>293233.55908552802</v>
      </c>
      <c r="X29" s="1">
        <v>293552.70119748398</v>
      </c>
      <c r="Y29" s="1">
        <v>293484.620687255</v>
      </c>
      <c r="Z29" s="1">
        <v>293680.71773497399</v>
      </c>
      <c r="AA29" s="1">
        <v>294265.229218897</v>
      </c>
      <c r="AB29" s="1">
        <v>294520.41392209497</v>
      </c>
      <c r="AC29" s="1">
        <v>294129.70673693798</v>
      </c>
      <c r="AD29" s="1">
        <v>294303.42382452998</v>
      </c>
      <c r="AE29" s="1">
        <v>293805.31396732101</v>
      </c>
      <c r="AF29" s="1">
        <v>289919.33111949998</v>
      </c>
      <c r="AG29" s="1">
        <v>294019.29941651598</v>
      </c>
      <c r="AH29" s="1">
        <v>294659.96649086301</v>
      </c>
      <c r="AI29" s="1">
        <v>294590.64079943101</v>
      </c>
      <c r="AJ29" s="1">
        <v>294364.68864916899</v>
      </c>
    </row>
    <row r="30" spans="1:36" x14ac:dyDescent="0.3">
      <c r="A30" s="1" t="s">
        <v>51</v>
      </c>
      <c r="B30" s="1">
        <v>24.836595324707002</v>
      </c>
      <c r="C30" s="1">
        <v>24.8365972839355</v>
      </c>
      <c r="D30" s="1">
        <v>24.8365972839355</v>
      </c>
      <c r="E30" s="1">
        <v>24.343133880615198</v>
      </c>
      <c r="F30" s="1">
        <v>24.343133880615198</v>
      </c>
      <c r="G30" s="1">
        <v>26.974815344238198</v>
      </c>
      <c r="H30" s="1">
        <v>28.701886145019401</v>
      </c>
      <c r="I30" s="1">
        <v>28.701886145019401</v>
      </c>
      <c r="J30" s="1">
        <v>28.537406726074099</v>
      </c>
      <c r="K30" s="1">
        <v>11.595778698730401</v>
      </c>
      <c r="Q30" s="1">
        <v>39.395097985839797</v>
      </c>
      <c r="R30" s="1">
        <v>39.970772515869101</v>
      </c>
      <c r="S30" s="1">
        <v>40.135266302490201</v>
      </c>
      <c r="T30" s="1">
        <v>22.122694995117101</v>
      </c>
      <c r="U30" s="1">
        <v>19.0796802734375</v>
      </c>
      <c r="V30" s="1">
        <v>24.7553392272949</v>
      </c>
      <c r="W30" s="1">
        <v>35.858158636474599</v>
      </c>
      <c r="X30" s="1">
        <v>36.680534484863202</v>
      </c>
      <c r="Y30" s="1">
        <v>33.308229162597598</v>
      </c>
      <c r="Z30" s="1">
        <v>27.30439944458</v>
      </c>
      <c r="AA30" s="1">
        <v>26.811560363769502</v>
      </c>
      <c r="AB30" s="1">
        <v>46.960855786132797</v>
      </c>
      <c r="AC30" s="1">
        <v>47.125321661376901</v>
      </c>
      <c r="AD30" s="1">
        <v>46.467232885742199</v>
      </c>
      <c r="AE30" s="1">
        <v>40.298885803222703</v>
      </c>
      <c r="AF30" s="1">
        <v>29.0313147766113</v>
      </c>
      <c r="AG30" s="1">
        <v>20.642793865966699</v>
      </c>
      <c r="AI30" s="1">
        <v>37.4198699829102</v>
      </c>
      <c r="AJ30" s="1">
        <v>42.930139868164098</v>
      </c>
    </row>
    <row r="31" spans="1:36" x14ac:dyDescent="0.3">
      <c r="A31" s="1" t="s">
        <v>52</v>
      </c>
      <c r="AI31" s="1">
        <v>52.721502532958901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landuse_Tiete_1985_2019</vt:lpstr>
      <vt:lpstr>metadata</vt:lpstr>
      <vt:lpstr>MapBiomas_Tiete_landuse_origin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Bernardo Brandão Niebuhr dos Santos</cp:lastModifiedBy>
  <cp:revision>0</cp:revision>
  <dcterms:modified xsi:type="dcterms:W3CDTF">2021-12-27T22:41:45Z</dcterms:modified>
  <dc:language>en-US</dc:language>
</cp:coreProperties>
</file>